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" windowWidth="20376" windowHeight="10176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M84" i="1"/>
  <c r="N63"/>
  <c r="N64"/>
  <c r="N65"/>
  <c r="N62"/>
  <c r="M77"/>
  <c r="J66"/>
  <c r="H66"/>
  <c r="I54"/>
  <c r="M54"/>
  <c r="K41"/>
  <c r="M41" s="1"/>
  <c r="K34"/>
  <c r="M34" s="1"/>
  <c r="K27"/>
  <c r="M27" s="1"/>
</calcChain>
</file>

<file path=xl/sharedStrings.xml><?xml version="1.0" encoding="utf-8"?>
<sst xmlns="http://schemas.openxmlformats.org/spreadsheetml/2006/main" count="179" uniqueCount="99">
  <si>
    <t>Aantal</t>
  </si>
  <si>
    <t>OK/NOK</t>
  </si>
  <si>
    <t>NOK</t>
  </si>
  <si>
    <t>Hoeveelheid</t>
  </si>
  <si>
    <t>fase 1</t>
  </si>
  <si>
    <t>fase 2</t>
  </si>
  <si>
    <t>fase 3</t>
  </si>
  <si>
    <t>fase 4</t>
  </si>
  <si>
    <t>Werk:</t>
  </si>
  <si>
    <t>Aannemer:</t>
  </si>
  <si>
    <t>Besteknummer:</t>
  </si>
  <si>
    <t>Locatie:</t>
  </si>
  <si>
    <t>Uitvoeringsperiode:</t>
  </si>
  <si>
    <t>Totaalbedrag:</t>
  </si>
  <si>
    <t>Genormaliseerde post</t>
  </si>
  <si>
    <t>Controle volgens bestek</t>
  </si>
  <si>
    <t>Eenheid</t>
  </si>
  <si>
    <t>Aantal controles uitgevoerd</t>
  </si>
  <si>
    <t>Aantal controles conform</t>
  </si>
  <si>
    <t>Aantal controles niet conform</t>
  </si>
  <si>
    <t>Aantal tegenproeven niet conform</t>
  </si>
  <si>
    <t>Minwaarde (€)</t>
  </si>
  <si>
    <t>Bedrag post (€)</t>
  </si>
  <si>
    <t>Minwaarde / bedrag (%)</t>
  </si>
  <si>
    <t>Grenswaarde (%)</t>
  </si>
  <si>
    <t>…</t>
  </si>
  <si>
    <t>DEEL 1: GEGEVENS WERK</t>
  </si>
  <si>
    <t>Ondergetekende verklaart dat de gegevens, resultaten en beoordelingen weergegeven in deze checklist correct en waarheidsgetrouw zijn.</t>
  </si>
  <si>
    <t>Naam:</t>
  </si>
  <si>
    <t>Functie:</t>
  </si>
  <si>
    <t>Handtekening:</t>
  </si>
  <si>
    <t>Eindbeoordeling:</t>
  </si>
  <si>
    <t>Het getuigschrift voor goede uitvoering kan worden afgeleverd:</t>
  </si>
  <si>
    <t>Datum:</t>
  </si>
  <si>
    <t>060211317</t>
  </si>
  <si>
    <t>Onderlaag van asfaltbeton</t>
  </si>
  <si>
    <t>AB-3A, 0/20, 7 cm</t>
  </si>
  <si>
    <t>m²</t>
  </si>
  <si>
    <t>subtotaal</t>
  </si>
  <si>
    <t>WEGINGSFACTOREN</t>
  </si>
  <si>
    <t>Toplaag van SMA</t>
  </si>
  <si>
    <t>0602.12834</t>
  </si>
  <si>
    <t>SMA-C2, 0/10, 4 cm</t>
  </si>
  <si>
    <t>ok</t>
  </si>
  <si>
    <t>Watergreppels gietasfalt</t>
  </si>
  <si>
    <t>0803.52303</t>
  </si>
  <si>
    <t>m</t>
  </si>
  <si>
    <t>Watergreppel GA 30x3</t>
  </si>
  <si>
    <t>Totaal</t>
  </si>
  <si>
    <t>diktes</t>
  </si>
  <si>
    <t>samenstelling</t>
  </si>
  <si>
    <t>langsvlakheid</t>
  </si>
  <si>
    <t>stroefheid</t>
  </si>
  <si>
    <t>intanding</t>
  </si>
  <si>
    <t>Grenswaarde</t>
  </si>
  <si>
    <t>Voorziene uitvoeringstermijn (dagen)</t>
  </si>
  <si>
    <t>Werkelijke duur van de uitvoering (dagen)</t>
  </si>
  <si>
    <t>Overschreiding (dagen)</t>
  </si>
  <si>
    <t>Totaal (einde der werken)</t>
  </si>
  <si>
    <t>Onderwerp</t>
  </si>
  <si>
    <r>
      <rPr>
        <b/>
        <sz val="10"/>
        <color theme="1"/>
        <rFont val="Wingdings"/>
        <charset val="2"/>
      </rPr>
      <t>q</t>
    </r>
    <r>
      <rPr>
        <b/>
        <sz val="10"/>
        <color theme="1"/>
        <rFont val="Tahoma"/>
        <family val="2"/>
      </rPr>
      <t xml:space="preserve">   ja</t>
    </r>
  </si>
  <si>
    <r>
      <rPr>
        <b/>
        <sz val="10"/>
        <color theme="1"/>
        <rFont val="Wingdings"/>
        <charset val="2"/>
      </rPr>
      <t>x</t>
    </r>
    <r>
      <rPr>
        <b/>
        <sz val="10"/>
        <color theme="1"/>
        <rFont val="Tahoma"/>
        <family val="2"/>
      </rPr>
      <t xml:space="preserve">   neen</t>
    </r>
  </si>
  <si>
    <t>Aantal controles voorzien</t>
  </si>
  <si>
    <t>ò</t>
  </si>
  <si>
    <t>ï</t>
  </si>
  <si>
    <t>Leidend ingenieur</t>
  </si>
  <si>
    <t>Jan De Boeck</t>
  </si>
  <si>
    <t>JDB</t>
  </si>
  <si>
    <t>DEEL 3: BEOORDELING VAN DE UITVOERINGSTERMIJNEN</t>
  </si>
  <si>
    <t>Fase (enkel deelfasen als er bindende deeltermijnen vooropgesteld zijn)</t>
  </si>
  <si>
    <r>
      <t>o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Poging tot bedrog</t>
    </r>
  </si>
  <si>
    <r>
      <t>o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PV’s ingevolge minder hinder (enkel betreffende zaken die in het bestek staan)</t>
    </r>
  </si>
  <si>
    <r>
      <t>o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PV’s betreffende de veiligheid</t>
    </r>
  </si>
  <si>
    <r>
      <t>o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PV’s betreffende milieuwetgeving</t>
    </r>
  </si>
  <si>
    <r>
      <t>o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PV’s betreffende waterhuishouding</t>
    </r>
  </si>
  <si>
    <t>Æ</t>
  </si>
  <si>
    <t>ð</t>
  </si>
  <si>
    <t>Ä
ð</t>
  </si>
  <si>
    <t>Nr. PV</t>
  </si>
  <si>
    <t>Motivering</t>
  </si>
  <si>
    <t>ja</t>
  </si>
  <si>
    <t>neen</t>
  </si>
  <si>
    <t>BIJLAGE BIJ HET GETUIGSCHRIFT GOEDE UITVOERING</t>
  </si>
  <si>
    <t>DEEL 2: BEOORDELING CONTROLEPLAN   (Controlefrequentie én resultaten van in situ en a posteriori proeven )</t>
  </si>
  <si>
    <t>Grenswaarde (voor de deeltermijnen 5% van de voorziene termijn)</t>
  </si>
  <si>
    <r>
      <t>o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PV’s betreffende a priori keuring</t>
    </r>
  </si>
  <si>
    <r>
      <t>o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PV’s betreffende sociale wetgeving</t>
    </r>
  </si>
  <si>
    <t>Categorie:</t>
  </si>
  <si>
    <t>Klasse:</t>
  </si>
  <si>
    <t>C5</t>
  </si>
  <si>
    <t>Onderaannemer:</t>
  </si>
  <si>
    <t>Opmerking:</t>
  </si>
  <si>
    <t>Het attest slaat op prestaties die uitgevoerd werden door onderstaande onderaannemer van de aanvrager.</t>
  </si>
  <si>
    <t>OK</t>
  </si>
  <si>
    <t>DEEL 6: CONCLUSIE EN EINDBEOORDELING</t>
  </si>
  <si>
    <t>DEEL 7: VERANTWOORDELIJKE INVULLEN CHECKLIST</t>
  </si>
  <si>
    <t>DEEL 4: BEOORDELING VAN DE PROCESSEN VERBAAL VAN VASTSTELLING VAN IN GEBREKE BLIJVEN</t>
  </si>
  <si>
    <t>DEEL 5: BEOORDELING VAN DE EXTERNE PROCESSEN VERBAAL VAN VASTSTELLING VAN IN GEBREKE BLIJVEN</t>
  </si>
  <si>
    <r>
      <t>o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Weigeren van schriftelijke bevelen</t>
    </r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</si>
</sst>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4"/>
      <color theme="1"/>
      <name val="Tahoma"/>
      <family val="2"/>
    </font>
    <font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i/>
      <sz val="10"/>
      <color theme="1"/>
      <name val="Tahoma"/>
      <family val="2"/>
    </font>
    <font>
      <b/>
      <i/>
      <sz val="10"/>
      <color theme="1"/>
      <name val="Tahoma"/>
      <family val="2"/>
    </font>
    <font>
      <sz val="8"/>
      <color theme="1"/>
      <name val="Tahoma"/>
      <family val="2"/>
    </font>
    <font>
      <sz val="10"/>
      <color rgb="FFFF0000"/>
      <name val="Tahoma"/>
      <family val="2"/>
    </font>
    <font>
      <sz val="10"/>
      <color rgb="FF0070C0"/>
      <name val="Tahoma"/>
      <family val="2"/>
    </font>
    <font>
      <b/>
      <sz val="10"/>
      <color rgb="FF0070C0"/>
      <name val="Tahoma"/>
      <family val="2"/>
    </font>
    <font>
      <b/>
      <i/>
      <sz val="10"/>
      <color rgb="FFFF0000"/>
      <name val="Tahoma"/>
      <family val="2"/>
    </font>
    <font>
      <b/>
      <sz val="10"/>
      <color theme="1"/>
      <name val="Wingdings"/>
      <charset val="2"/>
    </font>
    <font>
      <i/>
      <sz val="10"/>
      <color rgb="FF0070C0"/>
      <name val="Tahoma"/>
      <family val="2"/>
    </font>
    <font>
      <i/>
      <sz val="10"/>
      <color rgb="FFFF0000"/>
      <name val="Tahoma"/>
      <family val="2"/>
    </font>
    <font>
      <sz val="20"/>
      <color theme="1"/>
      <name val="Wingdings"/>
      <charset val="2"/>
    </font>
    <font>
      <b/>
      <sz val="10"/>
      <color rgb="FF0070C0"/>
      <name val="Gill Sans MT Condensed"/>
      <family val="2"/>
    </font>
    <font>
      <b/>
      <sz val="14"/>
      <color rgb="FF0070C0"/>
      <name val="Bradley Hand ITC"/>
      <family val="4"/>
    </font>
    <font>
      <sz val="20"/>
      <color rgb="FF0070C0"/>
      <name val="Wingdings"/>
      <charset val="2"/>
    </font>
    <font>
      <sz val="12"/>
      <color rgb="FF0070C0"/>
      <name val="Tahoma"/>
      <family val="2"/>
    </font>
    <font>
      <sz val="7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0"/>
      <name val="Tahoma"/>
      <family val="2"/>
    </font>
    <font>
      <sz val="20"/>
      <name val="Wingdings"/>
      <charset val="2"/>
    </font>
    <font>
      <i/>
      <sz val="10"/>
      <color rgb="FF008000"/>
      <name val="Tahoma"/>
      <family val="2"/>
    </font>
    <font>
      <b/>
      <i/>
      <sz val="10"/>
      <color theme="0"/>
      <name val="Tahoma"/>
      <family val="2"/>
    </font>
    <font>
      <strike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10" fontId="4" fillId="0" borderId="2" xfId="0" applyNumberFormat="1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10" fontId="1" fillId="2" borderId="20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3" fontId="2" fillId="2" borderId="29" xfId="0" quotePrefix="1" applyNumberFormat="1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2" borderId="47" xfId="0" applyFont="1" applyFill="1" applyBorder="1" applyAlignment="1">
      <alignment horizontal="left" vertical="center"/>
    </xf>
    <xf numFmtId="0" fontId="1" fillId="2" borderId="48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2" borderId="53" xfId="0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65" xfId="0" applyFont="1" applyBorder="1" applyAlignment="1">
      <alignment horizontal="left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right" vertical="center"/>
    </xf>
    <xf numFmtId="0" fontId="1" fillId="0" borderId="72" xfId="0" applyFont="1" applyBorder="1" applyAlignment="1">
      <alignment horizontal="left" vertical="center"/>
    </xf>
    <xf numFmtId="0" fontId="1" fillId="0" borderId="64" xfId="0" applyFont="1" applyBorder="1" applyAlignment="1">
      <alignment horizontal="right" vertical="center"/>
    </xf>
    <xf numFmtId="0" fontId="1" fillId="0" borderId="73" xfId="0" applyFont="1" applyBorder="1" applyAlignment="1">
      <alignment horizontal="left" vertical="center"/>
    </xf>
    <xf numFmtId="0" fontId="1" fillId="0" borderId="65" xfId="0" applyFont="1" applyBorder="1" applyAlignment="1">
      <alignment horizontal="right" vertical="center"/>
    </xf>
    <xf numFmtId="0" fontId="1" fillId="0" borderId="74" xfId="0" applyFont="1" applyBorder="1" applyAlignment="1">
      <alignment horizontal="left" vertical="center"/>
    </xf>
    <xf numFmtId="0" fontId="1" fillId="2" borderId="66" xfId="0" applyFont="1" applyFill="1" applyBorder="1" applyAlignment="1">
      <alignment horizontal="right" vertical="center"/>
    </xf>
    <xf numFmtId="0" fontId="1" fillId="2" borderId="75" xfId="0" applyFont="1" applyFill="1" applyBorder="1" applyAlignment="1">
      <alignment horizontal="left" vertical="center"/>
    </xf>
    <xf numFmtId="0" fontId="1" fillId="2" borderId="67" xfId="0" applyFont="1" applyFill="1" applyBorder="1" applyAlignment="1">
      <alignment horizontal="right" vertical="center"/>
    </xf>
    <xf numFmtId="0" fontId="1" fillId="2" borderId="76" xfId="0" applyFont="1" applyFill="1" applyBorder="1" applyAlignment="1">
      <alignment horizontal="left" vertical="center"/>
    </xf>
    <xf numFmtId="0" fontId="1" fillId="2" borderId="68" xfId="0" applyFont="1" applyFill="1" applyBorder="1" applyAlignment="1">
      <alignment horizontal="right" vertical="center"/>
    </xf>
    <xf numFmtId="0" fontId="1" fillId="2" borderId="77" xfId="0" applyFont="1" applyFill="1" applyBorder="1" applyAlignment="1">
      <alignment horizontal="left" vertical="center"/>
    </xf>
    <xf numFmtId="0" fontId="1" fillId="0" borderId="69" xfId="0" applyFont="1" applyBorder="1" applyAlignment="1">
      <alignment horizontal="right" vertical="center"/>
    </xf>
    <xf numFmtId="0" fontId="1" fillId="0" borderId="78" xfId="0" applyFont="1" applyBorder="1" applyAlignment="1">
      <alignment horizontal="left" vertical="center"/>
    </xf>
    <xf numFmtId="0" fontId="1" fillId="0" borderId="70" xfId="0" applyFont="1" applyBorder="1" applyAlignment="1">
      <alignment horizontal="right" vertical="center"/>
    </xf>
    <xf numFmtId="0" fontId="1" fillId="0" borderId="79" xfId="0" applyFont="1" applyBorder="1" applyAlignment="1">
      <alignment horizontal="left" vertical="center"/>
    </xf>
    <xf numFmtId="3" fontId="2" fillId="2" borderId="29" xfId="0" applyNumberFormat="1" applyFont="1" applyFill="1" applyBorder="1" applyAlignment="1">
      <alignment horizontal="left" vertical="center"/>
    </xf>
    <xf numFmtId="0" fontId="1" fillId="0" borderId="80" xfId="0" applyFont="1" applyBorder="1" applyAlignment="1">
      <alignment horizontal="left" vertical="center"/>
    </xf>
    <xf numFmtId="0" fontId="1" fillId="0" borderId="81" xfId="0" applyFont="1" applyBorder="1" applyAlignment="1">
      <alignment horizontal="left" vertical="center"/>
    </xf>
    <xf numFmtId="0" fontId="1" fillId="0" borderId="82" xfId="0" applyFont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0" fontId="1" fillId="2" borderId="83" xfId="0" applyFont="1" applyFill="1" applyBorder="1" applyAlignment="1">
      <alignment horizontal="left" vertical="center"/>
    </xf>
    <xf numFmtId="0" fontId="1" fillId="2" borderId="84" xfId="0" applyFont="1" applyFill="1" applyBorder="1" applyAlignment="1">
      <alignment horizontal="right" vertical="center"/>
    </xf>
    <xf numFmtId="0" fontId="1" fillId="2" borderId="85" xfId="0" applyFont="1" applyFill="1" applyBorder="1" applyAlignment="1">
      <alignment horizontal="left" vertical="center"/>
    </xf>
    <xf numFmtId="0" fontId="1" fillId="2" borderId="86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/>
    </xf>
    <xf numFmtId="0" fontId="1" fillId="0" borderId="93" xfId="0" applyFont="1" applyBorder="1" applyAlignment="1">
      <alignment vertical="center"/>
    </xf>
    <xf numFmtId="0" fontId="1" fillId="0" borderId="94" xfId="0" applyFont="1" applyBorder="1" applyAlignment="1">
      <alignment vertical="center"/>
    </xf>
    <xf numFmtId="0" fontId="1" fillId="0" borderId="97" xfId="0" applyFont="1" applyBorder="1" applyAlignment="1">
      <alignment vertical="center"/>
    </xf>
    <xf numFmtId="0" fontId="1" fillId="0" borderId="99" xfId="0" applyFont="1" applyBorder="1" applyAlignment="1">
      <alignment vertical="center"/>
    </xf>
    <xf numFmtId="0" fontId="1" fillId="2" borderId="100" xfId="0" applyFont="1" applyFill="1" applyBorder="1" applyAlignment="1">
      <alignment vertical="center"/>
    </xf>
    <xf numFmtId="0" fontId="1" fillId="2" borderId="101" xfId="0" applyFont="1" applyFill="1" applyBorder="1" applyAlignment="1">
      <alignment vertical="center"/>
    </xf>
    <xf numFmtId="0" fontId="1" fillId="2" borderId="102" xfId="0" applyFont="1" applyFill="1" applyBorder="1" applyAlignment="1">
      <alignment vertical="center"/>
    </xf>
    <xf numFmtId="0" fontId="1" fillId="2" borderId="90" xfId="0" applyFont="1" applyFill="1" applyBorder="1" applyAlignment="1">
      <alignment horizontal="centerContinuous" vertical="center" wrapText="1"/>
    </xf>
    <xf numFmtId="0" fontId="1" fillId="2" borderId="91" xfId="0" applyFont="1" applyFill="1" applyBorder="1" applyAlignment="1">
      <alignment horizontal="centerContinuous" vertical="center" wrapText="1"/>
    </xf>
    <xf numFmtId="10" fontId="1" fillId="2" borderId="91" xfId="0" applyNumberFormat="1" applyFont="1" applyFill="1" applyBorder="1" applyAlignment="1">
      <alignment horizontal="centerContinuous" vertical="center" wrapText="1"/>
    </xf>
    <xf numFmtId="0" fontId="1" fillId="2" borderId="28" xfId="0" applyFont="1" applyFill="1" applyBorder="1" applyAlignment="1">
      <alignment horizontal="centerContinuous" vertical="center" wrapText="1"/>
    </xf>
    <xf numFmtId="0" fontId="1" fillId="0" borderId="93" xfId="0" applyFont="1" applyBorder="1" applyAlignment="1">
      <alignment horizontal="centerContinuous" vertical="center"/>
    </xf>
    <xf numFmtId="10" fontId="1" fillId="0" borderId="93" xfId="0" applyNumberFormat="1" applyFont="1" applyBorder="1" applyAlignment="1">
      <alignment horizontal="centerContinuous" vertical="center"/>
    </xf>
    <xf numFmtId="0" fontId="1" fillId="0" borderId="94" xfId="0" applyFont="1" applyBorder="1" applyAlignment="1">
      <alignment horizontal="centerContinuous" vertical="center"/>
    </xf>
    <xf numFmtId="10" fontId="1" fillId="0" borderId="94" xfId="0" applyNumberFormat="1" applyFont="1" applyBorder="1" applyAlignment="1">
      <alignment horizontal="centerContinuous" vertical="center"/>
    </xf>
    <xf numFmtId="0" fontId="1" fillId="0" borderId="99" xfId="0" applyFont="1" applyBorder="1" applyAlignment="1">
      <alignment horizontal="centerContinuous" vertical="center"/>
    </xf>
    <xf numFmtId="10" fontId="1" fillId="0" borderId="99" xfId="0" applyNumberFormat="1" applyFont="1" applyBorder="1" applyAlignment="1">
      <alignment horizontal="centerContinuous" vertical="center"/>
    </xf>
    <xf numFmtId="0" fontId="1" fillId="2" borderId="101" xfId="0" applyFont="1" applyFill="1" applyBorder="1" applyAlignment="1">
      <alignment horizontal="centerContinuous" vertical="center"/>
    </xf>
    <xf numFmtId="10" fontId="1" fillId="2" borderId="101" xfId="0" applyNumberFormat="1" applyFont="1" applyFill="1" applyBorder="1" applyAlignment="1">
      <alignment horizontal="centerContinuous" vertical="center"/>
    </xf>
    <xf numFmtId="0" fontId="1" fillId="0" borderId="95" xfId="0" applyFont="1" applyBorder="1" applyAlignment="1">
      <alignment horizontal="centerContinuous" vertical="center"/>
    </xf>
    <xf numFmtId="0" fontId="1" fillId="0" borderId="96" xfId="0" applyFont="1" applyBorder="1" applyAlignment="1">
      <alignment horizontal="centerContinuous" vertical="center"/>
    </xf>
    <xf numFmtId="0" fontId="1" fillId="0" borderId="98" xfId="0" applyFont="1" applyBorder="1" applyAlignment="1">
      <alignment horizontal="centerContinuous" vertical="center"/>
    </xf>
    <xf numFmtId="0" fontId="1" fillId="2" borderId="100" xfId="0" applyFont="1" applyFill="1" applyBorder="1" applyAlignment="1">
      <alignment horizontal="centerContinuous" vertical="center"/>
    </xf>
    <xf numFmtId="0" fontId="1" fillId="2" borderId="57" xfId="0" applyFont="1" applyFill="1" applyBorder="1" applyAlignment="1">
      <alignment horizontal="centerContinuous" vertical="center" wrapText="1"/>
    </xf>
    <xf numFmtId="0" fontId="1" fillId="2" borderId="38" xfId="0" applyFont="1" applyFill="1" applyBorder="1" applyAlignment="1">
      <alignment horizontal="centerContinuous" vertical="center" wrapText="1"/>
    </xf>
    <xf numFmtId="0" fontId="2" fillId="2" borderId="101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6" fillId="0" borderId="96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1" fontId="16" fillId="2" borderId="101" xfId="0" applyNumberFormat="1" applyFont="1" applyFill="1" applyBorder="1" applyAlignment="1">
      <alignment horizontal="center" vertical="center"/>
    </xf>
    <xf numFmtId="0" fontId="3" fillId="0" borderId="92" xfId="0" applyFont="1" applyBorder="1" applyAlignment="1">
      <alignment vertical="center"/>
    </xf>
    <xf numFmtId="0" fontId="16" fillId="0" borderId="60" xfId="0" applyFont="1" applyBorder="1" applyAlignment="1">
      <alignment horizontal="centerContinuous" vertical="center"/>
    </xf>
    <xf numFmtId="0" fontId="16" fillId="0" borderId="41" xfId="0" applyFont="1" applyBorder="1" applyAlignment="1">
      <alignment horizontal="centerContinuous" vertical="center"/>
    </xf>
    <xf numFmtId="0" fontId="16" fillId="0" borderId="55" xfId="0" applyFont="1" applyBorder="1" applyAlignment="1">
      <alignment horizontal="centerContinuous" vertical="center"/>
    </xf>
    <xf numFmtId="0" fontId="16" fillId="0" borderId="36" xfId="0" applyFont="1" applyBorder="1" applyAlignment="1">
      <alignment horizontal="centerContinuous" vertical="center"/>
    </xf>
    <xf numFmtId="0" fontId="16" fillId="0" borderId="56" xfId="0" applyFont="1" applyBorder="1" applyAlignment="1">
      <alignment horizontal="centerContinuous" vertical="center"/>
    </xf>
    <xf numFmtId="0" fontId="16" fillId="0" borderId="37" xfId="0" applyFont="1" applyBorder="1" applyAlignment="1">
      <alignment horizontal="centerContinuous" vertical="center"/>
    </xf>
    <xf numFmtId="0" fontId="16" fillId="2" borderId="62" xfId="0" applyFont="1" applyFill="1" applyBorder="1" applyAlignment="1">
      <alignment horizontal="centerContinuous" vertical="center"/>
    </xf>
    <xf numFmtId="0" fontId="16" fillId="2" borderId="43" xfId="0" applyFont="1" applyFill="1" applyBorder="1" applyAlignment="1">
      <alignment horizontal="centerContinuous" vertical="center"/>
    </xf>
    <xf numFmtId="0" fontId="16" fillId="0" borderId="93" xfId="0" applyFont="1" applyBorder="1" applyAlignment="1">
      <alignment horizontal="centerContinuous" vertical="center"/>
    </xf>
    <xf numFmtId="0" fontId="16" fillId="0" borderId="94" xfId="0" applyFont="1" applyBorder="1" applyAlignment="1">
      <alignment horizontal="centerContinuous" vertical="center"/>
    </xf>
    <xf numFmtId="0" fontId="16" fillId="0" borderId="99" xfId="0" applyFont="1" applyBorder="1" applyAlignment="1">
      <alignment horizontal="centerContinuous" vertical="center"/>
    </xf>
    <xf numFmtId="0" fontId="14" fillId="2" borderId="101" xfId="0" applyFont="1" applyFill="1" applyBorder="1" applyAlignment="1">
      <alignment horizontal="centerContinuous" vertical="center"/>
    </xf>
    <xf numFmtId="0" fontId="16" fillId="0" borderId="8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16" fillId="2" borderId="6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vertical="center"/>
    </xf>
    <xf numFmtId="0" fontId="16" fillId="2" borderId="68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6" fillId="2" borderId="66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16" fillId="0" borderId="64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65" xfId="0" applyFont="1" applyBorder="1" applyAlignment="1">
      <alignment horizontal="left" vertical="center"/>
    </xf>
    <xf numFmtId="0" fontId="16" fillId="2" borderId="87" xfId="0" applyFont="1" applyFill="1" applyBorder="1" applyAlignment="1">
      <alignment horizontal="center" vertical="center"/>
    </xf>
    <xf numFmtId="0" fontId="16" fillId="2" borderId="88" xfId="0" applyFont="1" applyFill="1" applyBorder="1" applyAlignment="1">
      <alignment horizontal="center" vertical="center"/>
    </xf>
    <xf numFmtId="0" fontId="16" fillId="2" borderId="8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10" fontId="16" fillId="0" borderId="18" xfId="0" applyNumberFormat="1" applyFont="1" applyBorder="1" applyAlignment="1">
      <alignment horizontal="center" vertical="center"/>
    </xf>
    <xf numFmtId="10" fontId="16" fillId="2" borderId="12" xfId="0" applyNumberFormat="1" applyFont="1" applyFill="1" applyBorder="1" applyAlignment="1">
      <alignment horizontal="center" vertical="center"/>
    </xf>
    <xf numFmtId="10" fontId="16" fillId="2" borderId="14" xfId="0" applyNumberFormat="1" applyFont="1" applyFill="1" applyBorder="1" applyAlignment="1">
      <alignment horizontal="center" vertical="center"/>
    </xf>
    <xf numFmtId="10" fontId="16" fillId="2" borderId="16" xfId="0" applyNumberFormat="1" applyFont="1" applyFill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10" fontId="16" fillId="0" borderId="8" xfId="0" applyNumberFormat="1" applyFont="1" applyBorder="1" applyAlignment="1">
      <alignment horizontal="center" vertical="center"/>
    </xf>
    <xf numFmtId="10" fontId="16" fillId="0" borderId="21" xfId="0" applyNumberFormat="1" applyFont="1" applyBorder="1" applyAlignment="1">
      <alignment horizontal="center" vertical="center"/>
    </xf>
    <xf numFmtId="10" fontId="16" fillId="2" borderId="87" xfId="0" applyNumberFormat="1" applyFont="1" applyFill="1" applyBorder="1" applyAlignment="1">
      <alignment horizontal="center" vertical="center"/>
    </xf>
    <xf numFmtId="14" fontId="20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10" fontId="18" fillId="3" borderId="0" xfId="0" applyNumberFormat="1" applyFont="1" applyFill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1" fillId="3" borderId="89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10" fontId="13" fillId="4" borderId="14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1" fontId="13" fillId="4" borderId="5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vertical="center"/>
    </xf>
    <xf numFmtId="10" fontId="12" fillId="4" borderId="12" xfId="0" applyNumberFormat="1" applyFont="1" applyFill="1" applyBorder="1" applyAlignment="1">
      <alignment horizontal="center" vertical="center"/>
    </xf>
    <xf numFmtId="10" fontId="12" fillId="4" borderId="16" xfId="0" applyNumberFormat="1" applyFont="1" applyFill="1" applyBorder="1" applyAlignment="1">
      <alignment horizontal="center" vertical="center"/>
    </xf>
    <xf numFmtId="10" fontId="12" fillId="4" borderId="8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10" fontId="12" fillId="0" borderId="21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" fontId="12" fillId="0" borderId="14" xfId="0" applyNumberFormat="1" applyFont="1" applyFill="1" applyBorder="1" applyAlignment="1">
      <alignment horizontal="center" vertical="center"/>
    </xf>
    <xf numFmtId="0" fontId="25" fillId="5" borderId="8" xfId="0" applyFont="1" applyFill="1" applyBorder="1" applyAlignment="1">
      <alignment horizontal="center" vertical="center"/>
    </xf>
    <xf numFmtId="0" fontId="16" fillId="0" borderId="103" xfId="0" applyFont="1" applyBorder="1" applyAlignment="1">
      <alignment vertical="center"/>
    </xf>
    <xf numFmtId="0" fontId="1" fillId="0" borderId="104" xfId="0" applyFont="1" applyBorder="1" applyAlignment="1">
      <alignment vertical="center"/>
    </xf>
    <xf numFmtId="0" fontId="1" fillId="0" borderId="105" xfId="0" applyFont="1" applyBorder="1" applyAlignment="1">
      <alignment vertical="center"/>
    </xf>
    <xf numFmtId="1" fontId="12" fillId="0" borderId="16" xfId="0" applyNumberFormat="1" applyFont="1" applyFill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/>
    </xf>
    <xf numFmtId="0" fontId="17" fillId="2" borderId="57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left" vertical="center"/>
    </xf>
    <xf numFmtId="0" fontId="11" fillId="2" borderId="88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4" fillId="3" borderId="112" xfId="0" applyFont="1" applyFill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6" fillId="0" borderId="94" xfId="0" applyFont="1" applyFill="1" applyBorder="1" applyAlignment="1">
      <alignment horizontal="center" vertical="center"/>
    </xf>
    <xf numFmtId="0" fontId="16" fillId="0" borderId="99" xfId="0" applyFont="1" applyFill="1" applyBorder="1" applyAlignment="1">
      <alignment horizontal="center" vertical="center"/>
    </xf>
    <xf numFmtId="0" fontId="14" fillId="3" borderId="113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07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64" fontId="13" fillId="4" borderId="14" xfId="0" applyNumberFormat="1" applyFont="1" applyFill="1" applyBorder="1" applyAlignment="1">
      <alignment horizontal="center" vertical="center"/>
    </xf>
    <xf numFmtId="164" fontId="16" fillId="2" borderId="14" xfId="0" applyNumberFormat="1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center" vertical="center"/>
    </xf>
    <xf numFmtId="0" fontId="26" fillId="2" borderId="101" xfId="0" applyFont="1" applyFill="1" applyBorder="1" applyAlignment="1">
      <alignment horizontal="center" vertical="center" wrapText="1"/>
    </xf>
    <xf numFmtId="0" fontId="17" fillId="2" borderId="101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16" xfId="0" applyFont="1" applyBorder="1" applyAlignment="1">
      <alignment vertical="center"/>
    </xf>
    <xf numFmtId="0" fontId="1" fillId="0" borderId="117" xfId="0" applyFont="1" applyBorder="1" applyAlignment="1">
      <alignment vertical="center"/>
    </xf>
    <xf numFmtId="0" fontId="1" fillId="0" borderId="118" xfId="0" applyFont="1" applyBorder="1" applyAlignment="1">
      <alignment vertical="center"/>
    </xf>
    <xf numFmtId="0" fontId="1" fillId="2" borderId="119" xfId="0" applyFont="1" applyFill="1" applyBorder="1" applyAlignment="1">
      <alignment horizontal="centerContinuous" vertical="center" wrapText="1"/>
    </xf>
    <xf numFmtId="0" fontId="1" fillId="2" borderId="120" xfId="0" applyFont="1" applyFill="1" applyBorder="1" applyAlignment="1">
      <alignment horizontal="centerContinuous" vertical="center" wrapText="1"/>
    </xf>
    <xf numFmtId="0" fontId="1" fillId="2" borderId="115" xfId="0" applyFont="1" applyFill="1" applyBorder="1" applyAlignment="1">
      <alignment horizontal="centerContinuous" vertical="center" wrapText="1"/>
    </xf>
    <xf numFmtId="0" fontId="1" fillId="2" borderId="121" xfId="0" applyFont="1" applyFill="1" applyBorder="1" applyAlignment="1">
      <alignment horizontal="centerContinuous" vertical="center" wrapText="1"/>
    </xf>
    <xf numFmtId="10" fontId="1" fillId="2" borderId="115" xfId="0" applyNumberFormat="1" applyFont="1" applyFill="1" applyBorder="1" applyAlignment="1">
      <alignment horizontal="centerContinuous" vertical="center" wrapText="1"/>
    </xf>
    <xf numFmtId="0" fontId="13" fillId="2" borderId="122" xfId="0" applyFont="1" applyFill="1" applyBorder="1" applyAlignment="1">
      <alignment horizontal="center" vertical="center" wrapText="1"/>
    </xf>
    <xf numFmtId="0" fontId="8" fillId="0" borderId="123" xfId="0" applyFont="1" applyFill="1" applyBorder="1" applyAlignment="1">
      <alignment horizontal="center" vertical="center"/>
    </xf>
    <xf numFmtId="0" fontId="8" fillId="0" borderId="124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left" vertical="center"/>
    </xf>
    <xf numFmtId="0" fontId="17" fillId="2" borderId="38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26" fillId="2" borderId="40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left" vertical="center"/>
    </xf>
    <xf numFmtId="0" fontId="11" fillId="2" borderId="86" xfId="0" applyFont="1" applyFill="1" applyBorder="1" applyAlignment="1">
      <alignment horizontal="center" vertical="center"/>
    </xf>
    <xf numFmtId="0" fontId="26" fillId="2" borderId="43" xfId="0" applyFont="1" applyFill="1" applyBorder="1" applyAlignment="1">
      <alignment horizontal="center" vertical="center"/>
    </xf>
    <xf numFmtId="1" fontId="8" fillId="0" borderId="69" xfId="0" applyNumberFormat="1" applyFont="1" applyBorder="1" applyAlignment="1">
      <alignment horizontal="center" vertical="center"/>
    </xf>
    <xf numFmtId="1" fontId="8" fillId="0" borderId="64" xfId="0" applyNumberFormat="1" applyFont="1" applyBorder="1" applyAlignment="1">
      <alignment horizontal="center" vertical="center"/>
    </xf>
    <xf numFmtId="1" fontId="8" fillId="0" borderId="125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27" fillId="0" borderId="8" xfId="0" applyFont="1" applyFill="1" applyBorder="1" applyAlignment="1">
      <alignment horizontal="center" vertical="center"/>
    </xf>
    <xf numFmtId="0" fontId="28" fillId="5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6" fillId="0" borderId="96" xfId="0" applyFont="1" applyFill="1" applyBorder="1" applyAlignment="1">
      <alignment vertical="center"/>
    </xf>
    <xf numFmtId="0" fontId="1" fillId="0" borderId="94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1" fillId="2" borderId="53" xfId="0" applyFont="1" applyFill="1" applyBorder="1" applyAlignment="1">
      <alignment horizontal="center" vertical="center" wrapText="1"/>
    </xf>
    <xf numFmtId="0" fontId="1" fillId="2" borderId="114" xfId="0" applyFont="1" applyFill="1" applyBorder="1" applyAlignment="1">
      <alignment horizontal="center" vertical="center" wrapText="1"/>
    </xf>
    <xf numFmtId="0" fontId="1" fillId="2" borderId="108" xfId="0" applyFont="1" applyFill="1" applyBorder="1" applyAlignment="1">
      <alignment horizontal="center" vertical="center" wrapText="1"/>
    </xf>
    <xf numFmtId="0" fontId="1" fillId="2" borderId="110" xfId="0" applyFont="1" applyFill="1" applyBorder="1" applyAlignment="1">
      <alignment horizontal="center" vertical="center" wrapText="1"/>
    </xf>
    <xf numFmtId="0" fontId="1" fillId="2" borderId="115" xfId="0" applyFont="1" applyFill="1" applyBorder="1" applyAlignment="1">
      <alignment horizontal="center" vertical="center" wrapText="1"/>
    </xf>
    <xf numFmtId="0" fontId="1" fillId="2" borderId="111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008000"/>
      <color rgb="FF006600"/>
      <color rgb="FFFFFF99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8"/>
  <sheetViews>
    <sheetView tabSelected="1" view="pageBreakPreview" topLeftCell="A34" zoomScaleSheetLayoutView="100" workbookViewId="0">
      <selection activeCell="B76" sqref="B76"/>
    </sheetView>
  </sheetViews>
  <sheetFormatPr defaultColWidth="9.109375" defaultRowHeight="14.4"/>
  <cols>
    <col min="1" max="1" width="19.44140625" style="1" customWidth="1"/>
    <col min="2" max="2" width="20.6640625" style="1" customWidth="1"/>
    <col min="3" max="3" width="10.88671875" style="1" bestFit="1" customWidth="1"/>
    <col min="4" max="4" width="7.44140625" style="1" bestFit="1" customWidth="1"/>
    <col min="5" max="5" width="8.88671875" style="1" customWidth="1"/>
    <col min="6" max="7" width="9.88671875" style="1" customWidth="1"/>
    <col min="8" max="8" width="9.33203125" style="1" customWidth="1"/>
    <col min="9" max="9" width="11.5546875" style="1" customWidth="1"/>
    <col min="10" max="10" width="12.5546875" style="1" customWidth="1"/>
    <col min="11" max="11" width="11" style="1" bestFit="1" customWidth="1"/>
    <col min="12" max="12" width="11" style="1" customWidth="1"/>
    <col min="13" max="13" width="11" style="2" bestFit="1" customWidth="1"/>
    <col min="14" max="14" width="25" style="1" bestFit="1" customWidth="1"/>
    <col min="15" max="15" width="5.109375" style="1" bestFit="1" customWidth="1"/>
    <col min="16" max="16" width="6.44140625" style="1" bestFit="1" customWidth="1"/>
    <col min="17" max="17" width="6.109375" style="1" bestFit="1" customWidth="1"/>
    <col min="18" max="16384" width="9.109375" style="1"/>
  </cols>
  <sheetData>
    <row r="1" spans="1:17" s="10" customFormat="1" ht="17.399999999999999">
      <c r="A1" s="6" t="s">
        <v>82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7"/>
      <c r="O1" s="9"/>
      <c r="P1" s="9"/>
      <c r="Q1" s="9"/>
    </row>
    <row r="2" spans="1:17" s="3" customFormat="1" ht="30" customHeight="1">
      <c r="M2" s="4"/>
    </row>
    <row r="3" spans="1:17" s="11" customFormat="1" ht="15">
      <c r="A3" s="13" t="s">
        <v>26</v>
      </c>
      <c r="M3" s="12"/>
    </row>
    <row r="4" spans="1:17" s="11" customFormat="1" ht="15">
      <c r="A4" s="13"/>
      <c r="M4" s="12"/>
    </row>
    <row r="5" spans="1:17" s="3" customFormat="1" ht="20.100000000000001" customHeight="1">
      <c r="A5" s="3" t="s">
        <v>9</v>
      </c>
      <c r="M5" s="4"/>
    </row>
    <row r="6" spans="1:17" s="3" customFormat="1" ht="20.100000000000001" customHeight="1">
      <c r="A6" s="3" t="s">
        <v>8</v>
      </c>
      <c r="M6" s="4"/>
    </row>
    <row r="7" spans="1:17" s="3" customFormat="1" ht="20.100000000000001" customHeight="1">
      <c r="A7" s="3" t="s">
        <v>10</v>
      </c>
      <c r="M7" s="4"/>
    </row>
    <row r="8" spans="1:17" s="3" customFormat="1" ht="20.100000000000001" customHeight="1">
      <c r="A8" s="3" t="s">
        <v>11</v>
      </c>
      <c r="M8" s="4"/>
    </row>
    <row r="9" spans="1:17" s="3" customFormat="1" ht="20.100000000000001" customHeight="1">
      <c r="A9" s="3" t="s">
        <v>12</v>
      </c>
      <c r="M9" s="4"/>
    </row>
    <row r="10" spans="1:17" s="3" customFormat="1" ht="20.100000000000001" customHeight="1">
      <c r="A10" s="3" t="s">
        <v>13</v>
      </c>
      <c r="M10" s="4"/>
    </row>
    <row r="11" spans="1:17" s="3" customFormat="1" ht="20.100000000000001" customHeight="1">
      <c r="M11" s="4"/>
    </row>
    <row r="12" spans="1:17" s="3" customFormat="1" ht="20.100000000000001" customHeight="1">
      <c r="A12" s="14" t="s">
        <v>87</v>
      </c>
      <c r="B12" s="294" t="s">
        <v>89</v>
      </c>
      <c r="C12" s="14"/>
      <c r="D12" s="14"/>
      <c r="E12" s="14"/>
      <c r="F12" s="14"/>
      <c r="G12" s="14"/>
      <c r="H12" s="14"/>
      <c r="I12" s="14"/>
      <c r="M12" s="4"/>
    </row>
    <row r="13" spans="1:17" s="3" customFormat="1" ht="20.100000000000001" customHeight="1">
      <c r="A13" s="14" t="s">
        <v>88</v>
      </c>
      <c r="B13" s="14">
        <v>8</v>
      </c>
      <c r="C13" s="14"/>
      <c r="D13" s="14"/>
      <c r="E13" s="14"/>
      <c r="F13" s="14"/>
      <c r="G13" s="14"/>
      <c r="H13" s="14"/>
      <c r="I13" s="14"/>
      <c r="M13" s="4"/>
    </row>
    <row r="14" spans="1:17" s="3" customFormat="1" ht="20.100000000000001" customHeight="1">
      <c r="A14" s="14"/>
      <c r="B14" s="14"/>
      <c r="C14" s="14"/>
      <c r="D14" s="14"/>
      <c r="E14" s="14"/>
      <c r="F14" s="14"/>
      <c r="G14" s="14"/>
      <c r="H14" s="14"/>
      <c r="I14" s="14"/>
      <c r="M14" s="4"/>
    </row>
    <row r="15" spans="1:17" s="3" customFormat="1" ht="20.100000000000001" customHeight="1">
      <c r="A15" s="14" t="s">
        <v>91</v>
      </c>
      <c r="B15" s="295" t="s">
        <v>92</v>
      </c>
      <c r="C15" s="14"/>
      <c r="D15" s="14"/>
      <c r="E15" s="14"/>
      <c r="F15" s="14"/>
      <c r="G15" s="14"/>
      <c r="H15" s="14"/>
      <c r="I15" s="14"/>
      <c r="M15" s="4"/>
    </row>
    <row r="16" spans="1:17" s="3" customFormat="1" ht="20.100000000000001" customHeight="1">
      <c r="A16" s="14"/>
      <c r="B16" s="295" t="s">
        <v>90</v>
      </c>
      <c r="C16" s="14"/>
      <c r="D16" s="14"/>
      <c r="E16" s="14"/>
      <c r="F16" s="14"/>
      <c r="G16" s="14"/>
      <c r="H16" s="14"/>
      <c r="I16" s="14"/>
      <c r="M16" s="4"/>
    </row>
    <row r="17" spans="1:17" s="3" customFormat="1" ht="20.100000000000001" customHeight="1">
      <c r="M17" s="4"/>
    </row>
    <row r="18" spans="1:17" s="3" customFormat="1" ht="20.100000000000001" customHeight="1">
      <c r="M18" s="4"/>
    </row>
    <row r="19" spans="1:17" s="3" customFormat="1" ht="30" customHeight="1">
      <c r="M19" s="4"/>
      <c r="N19" s="192" t="s">
        <v>39</v>
      </c>
    </row>
    <row r="20" spans="1:17" s="11" customFormat="1" ht="24.6">
      <c r="A20" s="13" t="s">
        <v>83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M20" s="12"/>
      <c r="N20" s="196" t="s">
        <v>63</v>
      </c>
    </row>
    <row r="21" spans="1:17" s="11" customFormat="1" ht="15.6" thickBot="1">
      <c r="A21" s="13"/>
      <c r="M21" s="12"/>
      <c r="N21" s="197"/>
    </row>
    <row r="22" spans="1:17" s="3" customFormat="1" ht="40.200000000000003" thickBot="1">
      <c r="A22" s="29" t="s">
        <v>14</v>
      </c>
      <c r="B22" s="49" t="s">
        <v>15</v>
      </c>
      <c r="C22" s="66" t="s">
        <v>3</v>
      </c>
      <c r="D22" s="67" t="s">
        <v>16</v>
      </c>
      <c r="E22" s="39" t="s">
        <v>62</v>
      </c>
      <c r="F22" s="24" t="s">
        <v>17</v>
      </c>
      <c r="G22" s="24" t="s">
        <v>79</v>
      </c>
      <c r="H22" s="24" t="s">
        <v>18</v>
      </c>
      <c r="I22" s="24" t="s">
        <v>19</v>
      </c>
      <c r="J22" s="58" t="s">
        <v>20</v>
      </c>
      <c r="K22" s="62" t="s">
        <v>21</v>
      </c>
      <c r="L22" s="24" t="s">
        <v>22</v>
      </c>
      <c r="M22" s="25" t="s">
        <v>23</v>
      </c>
      <c r="N22" s="26" t="s">
        <v>24</v>
      </c>
      <c r="O22" s="296" t="s">
        <v>1</v>
      </c>
      <c r="P22" s="297"/>
      <c r="Q22" s="298"/>
    </row>
    <row r="23" spans="1:17" s="3" customFormat="1" ht="13.2">
      <c r="A23" s="30"/>
      <c r="B23" s="50"/>
      <c r="C23" s="68"/>
      <c r="D23" s="69"/>
      <c r="E23" s="40"/>
      <c r="F23" s="23"/>
      <c r="G23" s="23"/>
      <c r="H23" s="23"/>
      <c r="I23" s="23"/>
      <c r="J23" s="59"/>
      <c r="K23" s="63"/>
      <c r="L23" s="23"/>
      <c r="M23" s="171"/>
      <c r="N23" s="201"/>
      <c r="O23" s="269"/>
      <c r="P23" s="270"/>
      <c r="Q23" s="248"/>
    </row>
    <row r="24" spans="1:17" s="3" customFormat="1" ht="13.2">
      <c r="A24" s="31" t="s">
        <v>25</v>
      </c>
      <c r="B24" s="51" t="s">
        <v>25</v>
      </c>
      <c r="C24" s="70" t="s">
        <v>25</v>
      </c>
      <c r="D24" s="71" t="s">
        <v>25</v>
      </c>
      <c r="E24" s="47" t="s">
        <v>25</v>
      </c>
      <c r="F24" s="140" t="s">
        <v>25</v>
      </c>
      <c r="G24" s="140" t="s">
        <v>25</v>
      </c>
      <c r="H24" s="140" t="s">
        <v>25</v>
      </c>
      <c r="I24" s="140" t="s">
        <v>25</v>
      </c>
      <c r="J24" s="141" t="s">
        <v>25</v>
      </c>
      <c r="K24" s="142" t="s">
        <v>25</v>
      </c>
      <c r="L24" s="27" t="s">
        <v>25</v>
      </c>
      <c r="M24" s="140" t="s">
        <v>25</v>
      </c>
      <c r="N24" s="202" t="s">
        <v>25</v>
      </c>
      <c r="O24" s="225"/>
      <c r="P24" s="271" t="s">
        <v>25</v>
      </c>
      <c r="Q24" s="217"/>
    </row>
    <row r="25" spans="1:17" s="3" customFormat="1" ht="13.8" thickBot="1">
      <c r="A25" s="32"/>
      <c r="B25" s="52"/>
      <c r="C25" s="72"/>
      <c r="D25" s="73"/>
      <c r="E25" s="42"/>
      <c r="F25" s="19"/>
      <c r="G25" s="19"/>
      <c r="H25" s="19"/>
      <c r="I25" s="19"/>
      <c r="J25" s="60"/>
      <c r="K25" s="64"/>
      <c r="L25" s="19"/>
      <c r="M25" s="164"/>
      <c r="N25" s="203"/>
      <c r="O25" s="226"/>
      <c r="P25" s="272"/>
      <c r="Q25" s="218"/>
    </row>
    <row r="26" spans="1:17" s="3" customFormat="1" ht="13.2">
      <c r="A26" s="33" t="s">
        <v>35</v>
      </c>
      <c r="B26" s="53"/>
      <c r="C26" s="74"/>
      <c r="D26" s="75"/>
      <c r="E26" s="43"/>
      <c r="F26" s="20"/>
      <c r="G26" s="20"/>
      <c r="H26" s="20"/>
      <c r="I26" s="20"/>
      <c r="J26" s="61"/>
      <c r="K26" s="65"/>
      <c r="L26" s="20"/>
      <c r="M26" s="172"/>
      <c r="N26" s="198"/>
      <c r="O26" s="227"/>
      <c r="P26" s="273"/>
      <c r="Q26" s="186"/>
    </row>
    <row r="27" spans="1:17" s="3" customFormat="1" ht="24.6">
      <c r="A27" s="34" t="s">
        <v>34</v>
      </c>
      <c r="B27" s="54" t="s">
        <v>38</v>
      </c>
      <c r="C27" s="76">
        <v>15760</v>
      </c>
      <c r="D27" s="77" t="s">
        <v>37</v>
      </c>
      <c r="E27" s="44"/>
      <c r="F27" s="143"/>
      <c r="G27" s="143"/>
      <c r="H27" s="143"/>
      <c r="I27" s="143"/>
      <c r="J27" s="144"/>
      <c r="K27" s="145">
        <f>SUM(K29:K32)</f>
        <v>0</v>
      </c>
      <c r="L27" s="21">
        <v>78592.34</v>
      </c>
      <c r="M27" s="252">
        <f>K27/L27*100</f>
        <v>0</v>
      </c>
      <c r="N27" s="251">
        <v>0.15</v>
      </c>
      <c r="O27" s="144" t="s">
        <v>43</v>
      </c>
      <c r="P27" s="274" t="s">
        <v>76</v>
      </c>
      <c r="Q27" s="189" t="s">
        <v>43</v>
      </c>
    </row>
    <row r="28" spans="1:17" s="3" customFormat="1" ht="24.6">
      <c r="A28" s="35" t="s">
        <v>36</v>
      </c>
      <c r="B28" s="55"/>
      <c r="C28" s="78"/>
      <c r="D28" s="79"/>
      <c r="E28" s="45"/>
      <c r="F28" s="146"/>
      <c r="G28" s="146"/>
      <c r="H28" s="146"/>
      <c r="I28" s="146"/>
      <c r="J28" s="147"/>
      <c r="K28" s="148"/>
      <c r="L28" s="22"/>
      <c r="M28" s="174"/>
      <c r="N28" s="199"/>
      <c r="O28" s="237"/>
      <c r="P28" s="274" t="s">
        <v>75</v>
      </c>
      <c r="Q28" s="188"/>
    </row>
    <row r="29" spans="1:17" s="3" customFormat="1" ht="13.2">
      <c r="A29" s="36"/>
      <c r="B29" s="56" t="s">
        <v>49</v>
      </c>
      <c r="C29" s="80"/>
      <c r="D29" s="81"/>
      <c r="E29" s="46">
        <v>5</v>
      </c>
      <c r="F29" s="149">
        <v>5</v>
      </c>
      <c r="G29" s="149"/>
      <c r="H29" s="149">
        <v>5</v>
      </c>
      <c r="I29" s="149">
        <v>0</v>
      </c>
      <c r="J29" s="150"/>
      <c r="K29" s="151">
        <v>0</v>
      </c>
      <c r="L29" s="17"/>
      <c r="M29" s="175"/>
      <c r="N29" s="204"/>
      <c r="O29" s="228"/>
      <c r="P29" s="275" t="s">
        <v>43</v>
      </c>
      <c r="Q29" s="219"/>
    </row>
    <row r="30" spans="1:17" s="3" customFormat="1" ht="13.2">
      <c r="A30" s="37"/>
      <c r="B30" s="51" t="s">
        <v>50</v>
      </c>
      <c r="C30" s="70"/>
      <c r="D30" s="71"/>
      <c r="E30" s="47">
        <v>10</v>
      </c>
      <c r="F30" s="211">
        <v>2</v>
      </c>
      <c r="G30" s="287" t="s">
        <v>80</v>
      </c>
      <c r="H30" s="140">
        <v>1</v>
      </c>
      <c r="I30" s="140">
        <v>1</v>
      </c>
      <c r="J30" s="141">
        <v>0</v>
      </c>
      <c r="K30" s="142">
        <v>0</v>
      </c>
      <c r="L30" s="27"/>
      <c r="M30" s="176"/>
      <c r="N30" s="202"/>
      <c r="O30" s="229"/>
      <c r="P30" s="271" t="s">
        <v>43</v>
      </c>
      <c r="Q30" s="220"/>
    </row>
    <row r="31" spans="1:17" s="3" customFormat="1" ht="13.2">
      <c r="A31" s="37"/>
      <c r="B31" s="51" t="s">
        <v>25</v>
      </c>
      <c r="C31" s="70"/>
      <c r="D31" s="71"/>
      <c r="E31" s="47"/>
      <c r="F31" s="140"/>
      <c r="G31" s="140"/>
      <c r="H31" s="140"/>
      <c r="I31" s="140"/>
      <c r="J31" s="141"/>
      <c r="K31" s="142"/>
      <c r="L31" s="27"/>
      <c r="M31" s="176"/>
      <c r="N31" s="202"/>
      <c r="O31" s="230"/>
      <c r="P31" s="276" t="s">
        <v>25</v>
      </c>
      <c r="Q31" s="221"/>
    </row>
    <row r="32" spans="1:17" s="3" customFormat="1" ht="13.8" thickBot="1">
      <c r="A32" s="38"/>
      <c r="B32" s="57"/>
      <c r="C32" s="82"/>
      <c r="D32" s="83"/>
      <c r="E32" s="48"/>
      <c r="F32" s="152"/>
      <c r="G32" s="152"/>
      <c r="H32" s="152"/>
      <c r="I32" s="152"/>
      <c r="J32" s="153"/>
      <c r="K32" s="154"/>
      <c r="L32" s="28"/>
      <c r="M32" s="177"/>
      <c r="N32" s="205"/>
      <c r="O32" s="231"/>
      <c r="P32" s="277"/>
      <c r="Q32" s="222"/>
    </row>
    <row r="33" spans="1:17" s="3" customFormat="1" ht="13.2">
      <c r="A33" s="33" t="s">
        <v>40</v>
      </c>
      <c r="B33" s="53"/>
      <c r="C33" s="74"/>
      <c r="D33" s="75"/>
      <c r="E33" s="43"/>
      <c r="F33" s="155"/>
      <c r="G33" s="155"/>
      <c r="H33" s="155"/>
      <c r="I33" s="155"/>
      <c r="J33" s="156"/>
      <c r="K33" s="157"/>
      <c r="L33" s="20"/>
      <c r="M33" s="172"/>
      <c r="N33" s="198"/>
      <c r="O33" s="227"/>
      <c r="P33" s="273"/>
      <c r="Q33" s="186"/>
    </row>
    <row r="34" spans="1:17" s="3" customFormat="1" ht="20.100000000000001" customHeight="1">
      <c r="A34" s="34" t="s">
        <v>41</v>
      </c>
      <c r="B34" s="54" t="s">
        <v>38</v>
      </c>
      <c r="C34" s="76">
        <v>15760</v>
      </c>
      <c r="D34" s="77" t="s">
        <v>37</v>
      </c>
      <c r="E34" s="44"/>
      <c r="F34" s="143"/>
      <c r="G34" s="143"/>
      <c r="H34" s="143"/>
      <c r="I34" s="143"/>
      <c r="J34" s="144"/>
      <c r="K34" s="145">
        <f>SUM(K36:K38)</f>
        <v>25961</v>
      </c>
      <c r="L34" s="21">
        <v>107591.05</v>
      </c>
      <c r="M34" s="253">
        <f>K34/L34</f>
        <v>0.24129330460107973</v>
      </c>
      <c r="N34" s="251">
        <v>0.15</v>
      </c>
      <c r="O34" s="256" t="s">
        <v>2</v>
      </c>
      <c r="P34" s="274" t="s">
        <v>76</v>
      </c>
      <c r="Q34" s="187" t="s">
        <v>2</v>
      </c>
    </row>
    <row r="35" spans="1:17" s="3" customFormat="1" ht="24.6">
      <c r="A35" s="35" t="s">
        <v>42</v>
      </c>
      <c r="B35" s="55"/>
      <c r="C35" s="78"/>
      <c r="D35" s="79"/>
      <c r="E35" s="45"/>
      <c r="F35" s="146"/>
      <c r="G35" s="146"/>
      <c r="H35" s="146"/>
      <c r="I35" s="146"/>
      <c r="J35" s="147"/>
      <c r="K35" s="148"/>
      <c r="L35" s="22"/>
      <c r="M35" s="174"/>
      <c r="N35" s="199"/>
      <c r="O35" s="237"/>
      <c r="P35" s="274" t="s">
        <v>75</v>
      </c>
      <c r="Q35" s="188"/>
    </row>
    <row r="36" spans="1:17" s="3" customFormat="1" ht="13.2">
      <c r="A36" s="85"/>
      <c r="B36" s="56" t="s">
        <v>51</v>
      </c>
      <c r="C36" s="80"/>
      <c r="D36" s="81"/>
      <c r="E36" s="46">
        <v>5</v>
      </c>
      <c r="F36" s="149">
        <v>5</v>
      </c>
      <c r="G36" s="149"/>
      <c r="H36" s="149">
        <v>5</v>
      </c>
      <c r="I36" s="149">
        <v>0</v>
      </c>
      <c r="J36" s="150"/>
      <c r="K36" s="151">
        <v>0</v>
      </c>
      <c r="L36" s="17"/>
      <c r="M36" s="175"/>
      <c r="N36" s="204"/>
      <c r="O36" s="228"/>
      <c r="P36" s="275" t="s">
        <v>43</v>
      </c>
      <c r="Q36" s="219"/>
    </row>
    <row r="37" spans="1:17" s="3" customFormat="1" ht="13.2">
      <c r="A37" s="86"/>
      <c r="B37" s="51" t="s">
        <v>52</v>
      </c>
      <c r="C37" s="70"/>
      <c r="D37" s="71"/>
      <c r="E37" s="47">
        <v>20</v>
      </c>
      <c r="F37" s="140">
        <v>20</v>
      </c>
      <c r="G37" s="140"/>
      <c r="H37" s="140">
        <v>14</v>
      </c>
      <c r="I37" s="140">
        <v>6</v>
      </c>
      <c r="J37" s="141">
        <v>5</v>
      </c>
      <c r="K37" s="142">
        <v>25961</v>
      </c>
      <c r="L37" s="27"/>
      <c r="M37" s="176"/>
      <c r="N37" s="202"/>
      <c r="O37" s="225"/>
      <c r="P37" s="271" t="s">
        <v>43</v>
      </c>
      <c r="Q37" s="217"/>
    </row>
    <row r="38" spans="1:17" s="3" customFormat="1" ht="13.2">
      <c r="A38" s="86"/>
      <c r="B38" s="51" t="s">
        <v>25</v>
      </c>
      <c r="C38" s="70"/>
      <c r="D38" s="71"/>
      <c r="E38" s="47"/>
      <c r="F38" s="140"/>
      <c r="G38" s="140"/>
      <c r="H38" s="140"/>
      <c r="I38" s="140"/>
      <c r="J38" s="141"/>
      <c r="K38" s="142"/>
      <c r="L38" s="27"/>
      <c r="M38" s="176"/>
      <c r="N38" s="202"/>
      <c r="O38" s="230"/>
      <c r="P38" s="276"/>
      <c r="Q38" s="221"/>
    </row>
    <row r="39" spans="1:17" s="3" customFormat="1" ht="13.8" thickBot="1">
      <c r="A39" s="87"/>
      <c r="B39" s="57"/>
      <c r="C39" s="82"/>
      <c r="D39" s="83"/>
      <c r="E39" s="48"/>
      <c r="F39" s="152"/>
      <c r="G39" s="152"/>
      <c r="H39" s="152"/>
      <c r="I39" s="152"/>
      <c r="J39" s="153"/>
      <c r="K39" s="154"/>
      <c r="L39" s="28"/>
      <c r="M39" s="177"/>
      <c r="N39" s="205"/>
      <c r="O39" s="231"/>
      <c r="P39" s="277"/>
      <c r="Q39" s="222"/>
    </row>
    <row r="40" spans="1:17" s="3" customFormat="1" ht="13.2">
      <c r="A40" s="33" t="s">
        <v>44</v>
      </c>
      <c r="B40" s="53"/>
      <c r="C40" s="74"/>
      <c r="D40" s="75"/>
      <c r="E40" s="43"/>
      <c r="F40" s="155"/>
      <c r="G40" s="155"/>
      <c r="H40" s="155"/>
      <c r="I40" s="155"/>
      <c r="J40" s="156"/>
      <c r="K40" s="157"/>
      <c r="L40" s="20"/>
      <c r="M40" s="172"/>
      <c r="N40" s="198"/>
      <c r="O40" s="227"/>
      <c r="P40" s="273"/>
      <c r="Q40" s="186"/>
    </row>
    <row r="41" spans="1:17" s="3" customFormat="1" ht="20.100000000000001" customHeight="1">
      <c r="A41" s="34" t="s">
        <v>45</v>
      </c>
      <c r="B41" s="54" t="s">
        <v>38</v>
      </c>
      <c r="C41" s="76">
        <v>2480</v>
      </c>
      <c r="D41" s="77" t="s">
        <v>46</v>
      </c>
      <c r="E41" s="44"/>
      <c r="F41" s="143"/>
      <c r="G41" s="143"/>
      <c r="H41" s="143"/>
      <c r="I41" s="143"/>
      <c r="J41" s="144"/>
      <c r="K41" s="145">
        <f>SUM(K43:K45)</f>
        <v>312.8</v>
      </c>
      <c r="L41" s="21">
        <v>9428.9699999999993</v>
      </c>
      <c r="M41" s="252">
        <f>K41/L41</f>
        <v>3.317435520528754E-2</v>
      </c>
      <c r="N41" s="251">
        <v>0.15</v>
      </c>
      <c r="O41" s="144" t="s">
        <v>43</v>
      </c>
      <c r="P41" s="274" t="s">
        <v>76</v>
      </c>
      <c r="Q41" s="187" t="s">
        <v>93</v>
      </c>
    </row>
    <row r="42" spans="1:17" s="3" customFormat="1" ht="24.6">
      <c r="A42" s="35" t="s">
        <v>47</v>
      </c>
      <c r="B42" s="55"/>
      <c r="C42" s="78"/>
      <c r="D42" s="79"/>
      <c r="E42" s="45"/>
      <c r="F42" s="146"/>
      <c r="G42" s="146"/>
      <c r="H42" s="146"/>
      <c r="I42" s="146"/>
      <c r="J42" s="147"/>
      <c r="K42" s="148"/>
      <c r="L42" s="22"/>
      <c r="M42" s="174"/>
      <c r="N42" s="199"/>
      <c r="O42" s="237"/>
      <c r="P42" s="274" t="s">
        <v>75</v>
      </c>
      <c r="Q42" s="190"/>
    </row>
    <row r="43" spans="1:17" s="3" customFormat="1" ht="13.2">
      <c r="A43" s="85"/>
      <c r="B43" s="56" t="s">
        <v>53</v>
      </c>
      <c r="C43" s="80"/>
      <c r="D43" s="81"/>
      <c r="E43" s="46">
        <v>3</v>
      </c>
      <c r="F43" s="149">
        <v>3</v>
      </c>
      <c r="G43" s="149"/>
      <c r="H43" s="149">
        <v>3</v>
      </c>
      <c r="I43" s="149">
        <v>0</v>
      </c>
      <c r="J43" s="150"/>
      <c r="K43" s="151">
        <v>0</v>
      </c>
      <c r="L43" s="17"/>
      <c r="M43" s="175"/>
      <c r="N43" s="204"/>
      <c r="O43" s="228"/>
      <c r="P43" s="275" t="s">
        <v>43</v>
      </c>
      <c r="Q43" s="219"/>
    </row>
    <row r="44" spans="1:17" s="3" customFormat="1" ht="13.2">
      <c r="A44" s="86"/>
      <c r="B44" s="51" t="s">
        <v>50</v>
      </c>
      <c r="C44" s="70"/>
      <c r="D44" s="71"/>
      <c r="E44" s="47">
        <v>10</v>
      </c>
      <c r="F44" s="288">
        <v>7</v>
      </c>
      <c r="G44" s="289" t="s">
        <v>81</v>
      </c>
      <c r="H44" s="140">
        <v>8</v>
      </c>
      <c r="I44" s="140">
        <v>2</v>
      </c>
      <c r="J44" s="141">
        <v>1</v>
      </c>
      <c r="K44" s="142">
        <v>312.8</v>
      </c>
      <c r="L44" s="27"/>
      <c r="M44" s="176"/>
      <c r="N44" s="202"/>
      <c r="O44" s="225"/>
      <c r="P44" s="275" t="s">
        <v>43</v>
      </c>
      <c r="Q44" s="217"/>
    </row>
    <row r="45" spans="1:17" s="3" customFormat="1" ht="13.2">
      <c r="A45" s="86"/>
      <c r="B45" s="51" t="s">
        <v>25</v>
      </c>
      <c r="C45" s="70"/>
      <c r="D45" s="71"/>
      <c r="E45" s="47"/>
      <c r="F45" s="140"/>
      <c r="G45" s="140"/>
      <c r="H45" s="140"/>
      <c r="I45" s="140"/>
      <c r="J45" s="141"/>
      <c r="K45" s="142"/>
      <c r="L45" s="27"/>
      <c r="M45" s="176"/>
      <c r="N45" s="202"/>
      <c r="O45" s="230"/>
      <c r="P45" s="276"/>
      <c r="Q45" s="221"/>
    </row>
    <row r="46" spans="1:17" s="3" customFormat="1" ht="13.8" thickBot="1">
      <c r="A46" s="87"/>
      <c r="B46" s="57"/>
      <c r="C46" s="82"/>
      <c r="D46" s="83"/>
      <c r="E46" s="48"/>
      <c r="F46" s="152"/>
      <c r="G46" s="152"/>
      <c r="H46" s="152"/>
      <c r="I46" s="152"/>
      <c r="J46" s="153"/>
      <c r="K46" s="154"/>
      <c r="L46" s="28"/>
      <c r="M46" s="177"/>
      <c r="N46" s="206"/>
      <c r="O46" s="231"/>
      <c r="P46" s="277"/>
      <c r="Q46" s="222"/>
    </row>
    <row r="47" spans="1:17" s="3" customFormat="1" ht="13.2">
      <c r="A47" s="33"/>
      <c r="B47" s="53"/>
      <c r="C47" s="74"/>
      <c r="D47" s="75"/>
      <c r="E47" s="43"/>
      <c r="F47" s="155"/>
      <c r="G47" s="155"/>
      <c r="H47" s="155"/>
      <c r="I47" s="155"/>
      <c r="J47" s="156"/>
      <c r="K47" s="157"/>
      <c r="L47" s="20"/>
      <c r="M47" s="172"/>
      <c r="N47" s="198"/>
      <c r="O47" s="227"/>
      <c r="P47" s="273"/>
      <c r="Q47" s="186"/>
    </row>
    <row r="48" spans="1:17" s="3" customFormat="1" ht="20.100000000000001" customHeight="1">
      <c r="A48" s="84" t="s">
        <v>25</v>
      </c>
      <c r="B48" s="54"/>
      <c r="C48" s="76"/>
      <c r="D48" s="77"/>
      <c r="E48" s="44"/>
      <c r="F48" s="143"/>
      <c r="G48" s="143"/>
      <c r="H48" s="143"/>
      <c r="I48" s="143"/>
      <c r="J48" s="144"/>
      <c r="K48" s="145"/>
      <c r="L48" s="21"/>
      <c r="M48" s="173"/>
      <c r="N48" s="193"/>
      <c r="O48" s="237"/>
      <c r="P48" s="274" t="s">
        <v>76</v>
      </c>
      <c r="Q48" s="189" t="s">
        <v>25</v>
      </c>
    </row>
    <row r="49" spans="1:17" s="3" customFormat="1" ht="24.6">
      <c r="A49" s="35"/>
      <c r="B49" s="55"/>
      <c r="C49" s="78"/>
      <c r="D49" s="79"/>
      <c r="E49" s="45"/>
      <c r="F49" s="146"/>
      <c r="G49" s="146"/>
      <c r="H49" s="146"/>
      <c r="I49" s="146"/>
      <c r="J49" s="147"/>
      <c r="K49" s="148"/>
      <c r="L49" s="22"/>
      <c r="M49" s="174"/>
      <c r="N49" s="199"/>
      <c r="O49" s="254"/>
      <c r="P49" s="278" t="s">
        <v>75</v>
      </c>
      <c r="Q49" s="190"/>
    </row>
    <row r="50" spans="1:17" s="3" customFormat="1" ht="13.2">
      <c r="A50" s="85"/>
      <c r="B50" s="50"/>
      <c r="C50" s="68"/>
      <c r="D50" s="69"/>
      <c r="E50" s="40"/>
      <c r="F50" s="158"/>
      <c r="G50" s="158"/>
      <c r="H50" s="158"/>
      <c r="I50" s="158"/>
      <c r="J50" s="159"/>
      <c r="K50" s="160"/>
      <c r="L50" s="23"/>
      <c r="M50" s="171"/>
      <c r="N50" s="201"/>
      <c r="O50" s="232"/>
      <c r="P50" s="279"/>
      <c r="Q50" s="223"/>
    </row>
    <row r="51" spans="1:17" s="3" customFormat="1" ht="13.2">
      <c r="A51" s="86" t="s">
        <v>25</v>
      </c>
      <c r="B51" s="51" t="s">
        <v>25</v>
      </c>
      <c r="C51" s="70" t="s">
        <v>25</v>
      </c>
      <c r="D51" s="71" t="s">
        <v>25</v>
      </c>
      <c r="E51" s="41" t="s">
        <v>25</v>
      </c>
      <c r="F51" s="161" t="s">
        <v>25</v>
      </c>
      <c r="G51" s="161"/>
      <c r="H51" s="161" t="s">
        <v>25</v>
      </c>
      <c r="I51" s="161" t="s">
        <v>25</v>
      </c>
      <c r="J51" s="162" t="s">
        <v>25</v>
      </c>
      <c r="K51" s="163" t="s">
        <v>25</v>
      </c>
      <c r="L51" s="18" t="s">
        <v>25</v>
      </c>
      <c r="M51" s="161" t="s">
        <v>25</v>
      </c>
      <c r="N51" s="207" t="s">
        <v>25</v>
      </c>
      <c r="O51" s="233"/>
      <c r="P51" s="280" t="s">
        <v>25</v>
      </c>
      <c r="Q51" s="224"/>
    </row>
    <row r="52" spans="1:17" s="3" customFormat="1" ht="13.8" thickBot="1">
      <c r="A52" s="87"/>
      <c r="B52" s="52"/>
      <c r="C52" s="72"/>
      <c r="D52" s="73"/>
      <c r="E52" s="42"/>
      <c r="F52" s="164"/>
      <c r="G52" s="164"/>
      <c r="H52" s="164"/>
      <c r="I52" s="164"/>
      <c r="J52" s="165"/>
      <c r="K52" s="166"/>
      <c r="L52" s="19"/>
      <c r="M52" s="164"/>
      <c r="N52" s="203"/>
      <c r="O52" s="226"/>
      <c r="P52" s="272"/>
      <c r="Q52" s="218"/>
    </row>
    <row r="53" spans="1:17" s="3" customFormat="1" ht="24.6">
      <c r="A53" s="33"/>
      <c r="B53" s="53"/>
      <c r="C53" s="74"/>
      <c r="D53" s="75"/>
      <c r="E53" s="43"/>
      <c r="F53" s="155"/>
      <c r="G53" s="155"/>
      <c r="H53" s="155"/>
      <c r="I53" s="155"/>
      <c r="J53" s="156"/>
      <c r="K53" s="157"/>
      <c r="L53" s="20"/>
      <c r="M53" s="172"/>
      <c r="N53" s="198"/>
      <c r="O53" s="227"/>
      <c r="P53" s="273"/>
      <c r="Q53" s="238" t="s">
        <v>63</v>
      </c>
    </row>
    <row r="54" spans="1:17" s="11" customFormat="1" ht="20.100000000000001" customHeight="1">
      <c r="A54" s="84" t="s">
        <v>48</v>
      </c>
      <c r="B54" s="54"/>
      <c r="C54" s="76"/>
      <c r="D54" s="77"/>
      <c r="E54" s="44">
        <v>327</v>
      </c>
      <c r="F54" s="170">
        <v>319</v>
      </c>
      <c r="G54" s="170"/>
      <c r="H54" s="143">
        <v>298</v>
      </c>
      <c r="I54" s="143">
        <f>E54-H54</f>
        <v>29</v>
      </c>
      <c r="J54" s="144">
        <v>3</v>
      </c>
      <c r="K54" s="145">
        <v>3875.14</v>
      </c>
      <c r="L54" s="21">
        <v>549834.12</v>
      </c>
      <c r="M54" s="252">
        <f>K54/L54</f>
        <v>7.0478347178599974E-3</v>
      </c>
      <c r="N54" s="251">
        <v>0.05</v>
      </c>
      <c r="O54" s="144" t="s">
        <v>43</v>
      </c>
      <c r="P54" s="274" t="s">
        <v>76</v>
      </c>
      <c r="Q54" s="187" t="s">
        <v>2</v>
      </c>
    </row>
    <row r="55" spans="1:17" s="11" customFormat="1" ht="15.6" thickBot="1">
      <c r="A55" s="88"/>
      <c r="B55" s="89"/>
      <c r="C55" s="90"/>
      <c r="D55" s="91"/>
      <c r="E55" s="92"/>
      <c r="F55" s="167"/>
      <c r="G55" s="167"/>
      <c r="H55" s="167"/>
      <c r="I55" s="167"/>
      <c r="J55" s="168"/>
      <c r="K55" s="169"/>
      <c r="L55" s="93"/>
      <c r="M55" s="178"/>
      <c r="N55" s="200"/>
      <c r="O55" s="234"/>
      <c r="P55" s="281"/>
      <c r="Q55" s="191"/>
    </row>
    <row r="56" spans="1:17" s="3" customFormat="1" ht="30" customHeight="1">
      <c r="M56" s="4"/>
      <c r="N56" s="208"/>
      <c r="O56" s="14"/>
      <c r="P56" s="14"/>
      <c r="Q56" s="14"/>
    </row>
    <row r="57" spans="1:17" s="3" customFormat="1" ht="30" customHeight="1">
      <c r="M57" s="4"/>
      <c r="N57" s="208"/>
      <c r="O57" s="14"/>
      <c r="P57" s="14"/>
      <c r="Q57" s="14"/>
    </row>
    <row r="58" spans="1:17" s="3" customFormat="1" ht="30" customHeight="1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/>
      <c r="N58" s="209"/>
      <c r="O58" s="181"/>
      <c r="P58" s="181"/>
      <c r="Q58" s="181"/>
    </row>
    <row r="59" spans="1:17" s="3" customFormat="1" ht="15">
      <c r="A59" s="13" t="s">
        <v>68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/>
      <c r="N59" s="209"/>
      <c r="O59" s="181"/>
      <c r="P59" s="181"/>
      <c r="Q59" s="181"/>
    </row>
    <row r="60" spans="1:17" s="3" customFormat="1" ht="15.6" thickBot="1">
      <c r="A60" s="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/>
      <c r="N60" s="209"/>
      <c r="O60" s="181"/>
      <c r="P60" s="181"/>
      <c r="Q60" s="181"/>
    </row>
    <row r="61" spans="1:17" s="3" customFormat="1" ht="39.6">
      <c r="A61" s="105" t="s">
        <v>69</v>
      </c>
      <c r="B61" s="103"/>
      <c r="C61" s="103"/>
      <c r="D61" s="103"/>
      <c r="E61" s="103"/>
      <c r="F61" s="103"/>
      <c r="G61" s="103"/>
      <c r="H61" s="102" t="s">
        <v>55</v>
      </c>
      <c r="I61" s="103"/>
      <c r="J61" s="118" t="s">
        <v>56</v>
      </c>
      <c r="K61" s="119"/>
      <c r="L61" s="103" t="s">
        <v>57</v>
      </c>
      <c r="M61" s="104"/>
      <c r="N61" s="291" t="s">
        <v>84</v>
      </c>
      <c r="O61" s="299" t="s">
        <v>1</v>
      </c>
      <c r="P61" s="300"/>
      <c r="Q61" s="301"/>
    </row>
    <row r="62" spans="1:17" s="3" customFormat="1" ht="13.2">
      <c r="A62" s="127" t="s">
        <v>4</v>
      </c>
      <c r="B62" s="95"/>
      <c r="C62" s="95"/>
      <c r="D62" s="95"/>
      <c r="E62" s="95"/>
      <c r="F62" s="95"/>
      <c r="G62" s="95"/>
      <c r="H62" s="114">
        <v>18</v>
      </c>
      <c r="I62" s="106"/>
      <c r="J62" s="128">
        <v>16</v>
      </c>
      <c r="K62" s="129"/>
      <c r="L62" s="136">
        <v>0</v>
      </c>
      <c r="M62" s="107"/>
      <c r="N62" s="290">
        <f>H62*0.05</f>
        <v>0.9</v>
      </c>
      <c r="O62" s="239"/>
      <c r="P62" s="239" t="s">
        <v>43</v>
      </c>
      <c r="Q62" s="219"/>
    </row>
    <row r="63" spans="1:17" s="3" customFormat="1" ht="13.2">
      <c r="A63" s="121" t="s">
        <v>5</v>
      </c>
      <c r="B63" s="96"/>
      <c r="C63" s="96"/>
      <c r="D63" s="96"/>
      <c r="E63" s="96"/>
      <c r="F63" s="96"/>
      <c r="G63" s="96"/>
      <c r="H63" s="115">
        <v>34</v>
      </c>
      <c r="I63" s="108"/>
      <c r="J63" s="130">
        <v>41</v>
      </c>
      <c r="K63" s="131"/>
      <c r="L63" s="137">
        <v>7</v>
      </c>
      <c r="M63" s="109"/>
      <c r="N63" s="290">
        <f t="shared" ref="N63:N65" si="0">H63*0.05</f>
        <v>1.7000000000000002</v>
      </c>
      <c r="O63" s="240"/>
      <c r="P63" s="240" t="s">
        <v>2</v>
      </c>
      <c r="Q63" s="249"/>
    </row>
    <row r="64" spans="1:17" s="3" customFormat="1" ht="13.2">
      <c r="A64" s="121" t="s">
        <v>6</v>
      </c>
      <c r="B64" s="96"/>
      <c r="C64" s="96"/>
      <c r="D64" s="96"/>
      <c r="E64" s="96"/>
      <c r="F64" s="96"/>
      <c r="G64" s="96"/>
      <c r="H64" s="115">
        <v>19</v>
      </c>
      <c r="I64" s="108"/>
      <c r="J64" s="130">
        <v>16</v>
      </c>
      <c r="K64" s="131"/>
      <c r="L64" s="137">
        <v>0</v>
      </c>
      <c r="M64" s="109"/>
      <c r="N64" s="290">
        <f t="shared" si="0"/>
        <v>0.95000000000000007</v>
      </c>
      <c r="O64" s="241"/>
      <c r="P64" s="241" t="s">
        <v>43</v>
      </c>
      <c r="Q64" s="217"/>
    </row>
    <row r="65" spans="1:17" s="3" customFormat="1" ht="13.2">
      <c r="A65" s="122" t="s">
        <v>7</v>
      </c>
      <c r="B65" s="98"/>
      <c r="C65" s="98"/>
      <c r="D65" s="98"/>
      <c r="E65" s="98"/>
      <c r="F65" s="98"/>
      <c r="G65" s="98"/>
      <c r="H65" s="116">
        <v>5</v>
      </c>
      <c r="I65" s="110"/>
      <c r="J65" s="132">
        <v>5</v>
      </c>
      <c r="K65" s="133"/>
      <c r="L65" s="138">
        <v>0</v>
      </c>
      <c r="M65" s="111"/>
      <c r="N65" s="290">
        <f t="shared" si="0"/>
        <v>0.25</v>
      </c>
      <c r="O65" s="242"/>
      <c r="P65" s="242" t="s">
        <v>43</v>
      </c>
      <c r="Q65" s="250"/>
    </row>
    <row r="66" spans="1:17" s="3" customFormat="1" ht="49.8" thickBot="1">
      <c r="A66" s="94" t="s">
        <v>58</v>
      </c>
      <c r="B66" s="120"/>
      <c r="C66" s="120"/>
      <c r="D66" s="120"/>
      <c r="E66" s="120"/>
      <c r="F66" s="120"/>
      <c r="G66" s="120"/>
      <c r="H66" s="117">
        <f>SUM(H62:H65)</f>
        <v>76</v>
      </c>
      <c r="I66" s="112"/>
      <c r="J66" s="134">
        <f>SUM(J62:J65)</f>
        <v>78</v>
      </c>
      <c r="K66" s="135"/>
      <c r="L66" s="139">
        <v>2</v>
      </c>
      <c r="M66" s="113"/>
      <c r="N66" s="194">
        <v>0</v>
      </c>
      <c r="O66" s="258" t="s">
        <v>2</v>
      </c>
      <c r="P66" s="257" t="s">
        <v>77</v>
      </c>
      <c r="Q66" s="243" t="s">
        <v>2</v>
      </c>
    </row>
    <row r="67" spans="1:17" s="3" customFormat="1" ht="30" customHeight="1">
      <c r="M67" s="4"/>
      <c r="N67" s="208"/>
      <c r="O67" s="14"/>
      <c r="P67" s="14"/>
      <c r="Q67" s="14"/>
    </row>
    <row r="68" spans="1:17" s="3" customFormat="1" ht="15">
      <c r="A68" s="13" t="s">
        <v>96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2"/>
      <c r="N68" s="209"/>
      <c r="O68" s="181"/>
      <c r="P68" s="181"/>
      <c r="Q68" s="181"/>
    </row>
    <row r="69" spans="1:17" s="3" customFormat="1" ht="15.6" thickBot="1">
      <c r="A69" s="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2"/>
      <c r="N69" s="209"/>
      <c r="O69" s="181"/>
      <c r="P69" s="181"/>
      <c r="Q69" s="181"/>
    </row>
    <row r="70" spans="1:17" s="3" customFormat="1" ht="15" customHeight="1">
      <c r="A70" s="263" t="s">
        <v>78</v>
      </c>
      <c r="B70" s="264" t="s">
        <v>59</v>
      </c>
      <c r="C70" s="265"/>
      <c r="D70" s="265"/>
      <c r="E70" s="265"/>
      <c r="F70" s="265"/>
      <c r="G70" s="265"/>
      <c r="H70" s="265"/>
      <c r="I70" s="265"/>
      <c r="J70" s="265"/>
      <c r="K70" s="265"/>
      <c r="L70" s="266"/>
      <c r="M70" s="267" t="s">
        <v>0</v>
      </c>
      <c r="N70" s="268" t="s">
        <v>54</v>
      </c>
      <c r="O70" s="299" t="s">
        <v>1</v>
      </c>
      <c r="P70" s="300"/>
      <c r="Q70" s="301"/>
    </row>
    <row r="71" spans="1:17" s="3" customFormat="1" ht="13.2">
      <c r="A71" s="259"/>
      <c r="B71" s="260" t="s">
        <v>70</v>
      </c>
      <c r="C71" s="261"/>
      <c r="D71" s="261"/>
      <c r="E71" s="261"/>
      <c r="F71" s="261"/>
      <c r="G71" s="261"/>
      <c r="H71" s="261"/>
      <c r="I71" s="261"/>
      <c r="J71" s="261"/>
      <c r="K71" s="261"/>
      <c r="L71" s="262"/>
      <c r="M71" s="283">
        <v>0</v>
      </c>
      <c r="N71" s="210"/>
      <c r="O71" s="244"/>
      <c r="P71" s="244"/>
      <c r="Q71" s="246"/>
    </row>
    <row r="72" spans="1:17" s="3" customFormat="1" ht="13.2">
      <c r="A72" s="125"/>
      <c r="B72" s="124" t="s">
        <v>98</v>
      </c>
      <c r="C72" s="96"/>
      <c r="D72" s="96"/>
      <c r="E72" s="96"/>
      <c r="F72" s="96"/>
      <c r="G72" s="96"/>
      <c r="H72" s="96"/>
      <c r="I72" s="96"/>
      <c r="J72" s="96"/>
      <c r="K72" s="96"/>
      <c r="L72" s="97"/>
      <c r="M72" s="284">
        <v>2</v>
      </c>
      <c r="N72" s="210"/>
      <c r="O72" s="244"/>
      <c r="P72" s="244"/>
      <c r="Q72" s="246"/>
    </row>
    <row r="73" spans="1:17" s="3" customFormat="1" ht="13.2">
      <c r="A73" s="125"/>
      <c r="B73" s="124" t="s">
        <v>71</v>
      </c>
      <c r="C73" s="96"/>
      <c r="D73" s="96"/>
      <c r="E73" s="96"/>
      <c r="F73" s="96"/>
      <c r="G73" s="96"/>
      <c r="H73" s="96"/>
      <c r="I73" s="96"/>
      <c r="J73" s="96"/>
      <c r="K73" s="96"/>
      <c r="L73" s="97"/>
      <c r="M73" s="284">
        <v>1</v>
      </c>
      <c r="N73" s="210"/>
      <c r="O73" s="244"/>
      <c r="P73" s="244"/>
      <c r="Q73" s="246"/>
    </row>
    <row r="74" spans="1:17" s="3" customFormat="1" ht="13.2">
      <c r="A74" s="125"/>
      <c r="B74" s="124" t="s">
        <v>72</v>
      </c>
      <c r="C74" s="96"/>
      <c r="D74" s="96"/>
      <c r="E74" s="96"/>
      <c r="F74" s="96"/>
      <c r="G74" s="96"/>
      <c r="H74" s="96"/>
      <c r="I74" s="96"/>
      <c r="J74" s="96"/>
      <c r="K74" s="96"/>
      <c r="L74" s="97"/>
      <c r="M74" s="284">
        <v>0</v>
      </c>
      <c r="N74" s="210"/>
      <c r="O74" s="244"/>
      <c r="P74" s="244"/>
      <c r="Q74" s="246"/>
    </row>
    <row r="75" spans="1:17" s="3" customFormat="1" ht="13.2">
      <c r="A75" s="125"/>
      <c r="B75" s="292" t="s">
        <v>85</v>
      </c>
      <c r="C75" s="293"/>
      <c r="D75" s="96"/>
      <c r="E75" s="96"/>
      <c r="F75" s="96"/>
      <c r="G75" s="96"/>
      <c r="H75" s="96"/>
      <c r="I75" s="96"/>
      <c r="J75" s="96"/>
      <c r="K75" s="96"/>
      <c r="L75" s="97"/>
      <c r="M75" s="284">
        <v>0</v>
      </c>
      <c r="N75" s="210"/>
      <c r="O75" s="244"/>
      <c r="P75" s="244"/>
      <c r="Q75" s="246"/>
    </row>
    <row r="76" spans="1:17" s="3" customFormat="1" ht="13.2">
      <c r="A76" s="216"/>
      <c r="B76" s="212" t="s">
        <v>74</v>
      </c>
      <c r="C76" s="213"/>
      <c r="D76" s="213"/>
      <c r="E76" s="213"/>
      <c r="F76" s="213"/>
      <c r="G76" s="213"/>
      <c r="H76" s="213"/>
      <c r="I76" s="213"/>
      <c r="J76" s="213"/>
      <c r="K76" s="213"/>
      <c r="L76" s="214"/>
      <c r="M76" s="285">
        <v>0</v>
      </c>
      <c r="N76" s="215"/>
      <c r="O76" s="245"/>
      <c r="P76" s="245"/>
      <c r="Q76" s="247"/>
    </row>
    <row r="77" spans="1:17" s="3" customFormat="1" ht="25.2" thickBot="1">
      <c r="A77" s="94" t="s">
        <v>48</v>
      </c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1"/>
      <c r="M77" s="126">
        <f>SUM(M71:M76)</f>
        <v>3</v>
      </c>
      <c r="N77" s="195">
        <v>0</v>
      </c>
      <c r="O77" s="258" t="s">
        <v>2</v>
      </c>
      <c r="P77" s="282" t="s">
        <v>76</v>
      </c>
      <c r="Q77" s="243" t="s">
        <v>2</v>
      </c>
    </row>
    <row r="78" spans="1:17" s="3" customFormat="1" ht="30" customHeight="1">
      <c r="M78" s="4"/>
      <c r="N78" s="208"/>
      <c r="O78" s="14"/>
      <c r="P78" s="14"/>
      <c r="Q78" s="14"/>
    </row>
    <row r="79" spans="1:17" s="3" customFormat="1" ht="15">
      <c r="A79" s="13" t="s">
        <v>97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2"/>
      <c r="N79" s="209"/>
      <c r="O79" s="181"/>
      <c r="P79" s="181"/>
      <c r="Q79" s="181"/>
    </row>
    <row r="80" spans="1:17" s="3" customFormat="1" ht="15.6" thickBot="1">
      <c r="A80" s="13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2"/>
      <c r="N80" s="209"/>
      <c r="O80" s="181"/>
      <c r="P80" s="181"/>
      <c r="Q80" s="181"/>
    </row>
    <row r="81" spans="1:17" s="3" customFormat="1" ht="15" customHeight="1">
      <c r="A81" s="263" t="s">
        <v>78</v>
      </c>
      <c r="B81" s="264" t="s">
        <v>59</v>
      </c>
      <c r="C81" s="265"/>
      <c r="D81" s="265"/>
      <c r="E81" s="265"/>
      <c r="F81" s="265"/>
      <c r="G81" s="265"/>
      <c r="H81" s="265"/>
      <c r="I81" s="265"/>
      <c r="J81" s="265"/>
      <c r="K81" s="265"/>
      <c r="L81" s="266"/>
      <c r="M81" s="267" t="s">
        <v>0</v>
      </c>
      <c r="N81" s="268" t="s">
        <v>54</v>
      </c>
      <c r="O81" s="299" t="s">
        <v>1</v>
      </c>
      <c r="P81" s="300"/>
      <c r="Q81" s="301"/>
    </row>
    <row r="82" spans="1:17" s="3" customFormat="1" ht="13.2">
      <c r="A82" s="125"/>
      <c r="B82" s="292" t="s">
        <v>86</v>
      </c>
      <c r="C82" s="293"/>
      <c r="D82" s="96"/>
      <c r="E82" s="96"/>
      <c r="F82" s="96"/>
      <c r="G82" s="96"/>
      <c r="H82" s="96"/>
      <c r="I82" s="96"/>
      <c r="J82" s="96"/>
      <c r="K82" s="96"/>
      <c r="L82" s="97"/>
      <c r="M82" s="284">
        <v>0</v>
      </c>
      <c r="N82" s="210"/>
      <c r="O82" s="244"/>
      <c r="P82" s="244"/>
      <c r="Q82" s="246"/>
    </row>
    <row r="83" spans="1:17" s="3" customFormat="1" ht="13.2">
      <c r="A83" s="125"/>
      <c r="B83" s="124" t="s">
        <v>73</v>
      </c>
      <c r="C83" s="96"/>
      <c r="D83" s="96"/>
      <c r="E83" s="96"/>
      <c r="F83" s="96"/>
      <c r="G83" s="96"/>
      <c r="H83" s="96"/>
      <c r="I83" s="96"/>
      <c r="J83" s="96"/>
      <c r="K83" s="96"/>
      <c r="L83" s="97"/>
      <c r="M83" s="284">
        <v>0</v>
      </c>
      <c r="N83" s="210"/>
      <c r="O83" s="244"/>
      <c r="P83" s="244"/>
      <c r="Q83" s="246"/>
    </row>
    <row r="84" spans="1:17" s="3" customFormat="1" ht="25.2" thickBot="1">
      <c r="A84" s="94" t="s">
        <v>48</v>
      </c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1"/>
      <c r="M84" s="126">
        <f>SUM(M82:M83)</f>
        <v>0</v>
      </c>
      <c r="N84" s="195">
        <v>0</v>
      </c>
      <c r="O84" s="258" t="s">
        <v>93</v>
      </c>
      <c r="P84" s="282" t="s">
        <v>76</v>
      </c>
      <c r="Q84" s="243" t="s">
        <v>93</v>
      </c>
    </row>
    <row r="85" spans="1:17" s="3" customFormat="1" ht="30" customHeight="1">
      <c r="M85" s="4"/>
      <c r="N85" s="286"/>
      <c r="O85" s="14"/>
      <c r="P85" s="14"/>
      <c r="Q85" s="14"/>
    </row>
    <row r="86" spans="1:17" s="11" customFormat="1" ht="24.6">
      <c r="A86" s="13" t="s">
        <v>94</v>
      </c>
      <c r="M86" s="12"/>
      <c r="O86" s="235"/>
      <c r="P86" s="235"/>
      <c r="Q86" s="185" t="s">
        <v>63</v>
      </c>
    </row>
    <row r="87" spans="1:17" s="11" customFormat="1" ht="12.9" customHeight="1" thickBot="1">
      <c r="A87" s="13"/>
      <c r="M87" s="12"/>
      <c r="O87" s="181"/>
      <c r="P87" s="181"/>
      <c r="Q87" s="183"/>
    </row>
    <row r="88" spans="1:17" s="11" customFormat="1" ht="25.8" thickTop="1" thickBot="1">
      <c r="A88" s="14" t="s">
        <v>31</v>
      </c>
      <c r="B88" s="5" t="s">
        <v>32</v>
      </c>
      <c r="C88" s="15"/>
      <c r="D88" s="15"/>
      <c r="E88" s="15"/>
      <c r="F88" s="15"/>
      <c r="G88" s="15"/>
      <c r="H88" s="16"/>
      <c r="I88" s="182" t="s">
        <v>60</v>
      </c>
      <c r="J88" s="182" t="s">
        <v>61</v>
      </c>
      <c r="K88" s="183"/>
      <c r="L88" s="183"/>
      <c r="M88" s="184" t="s">
        <v>64</v>
      </c>
      <c r="N88" s="183"/>
      <c r="O88" s="255"/>
      <c r="P88" s="236"/>
      <c r="Q88" s="123" t="s">
        <v>2</v>
      </c>
    </row>
    <row r="89" spans="1:17" s="11" customFormat="1" ht="30" customHeight="1" thickTop="1">
      <c r="A89" s="14"/>
      <c r="M89" s="12"/>
    </row>
    <row r="90" spans="1:17" s="11" customFormat="1" ht="15">
      <c r="A90" s="13" t="s">
        <v>95</v>
      </c>
      <c r="M90" s="12"/>
    </row>
    <row r="91" spans="1:17" s="11" customFormat="1" ht="12.9" customHeight="1">
      <c r="A91" s="13"/>
      <c r="M91" s="12"/>
    </row>
    <row r="92" spans="1:17" s="3" customFormat="1" ht="12.9" customHeight="1">
      <c r="A92" s="14" t="s">
        <v>27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2"/>
      <c r="N92" s="11"/>
      <c r="O92" s="11"/>
      <c r="P92" s="11"/>
      <c r="Q92" s="11"/>
    </row>
    <row r="93" spans="1:17" s="3" customFormat="1" ht="12.9" customHeight="1">
      <c r="A93" s="13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2"/>
      <c r="N93" s="11"/>
      <c r="O93" s="11"/>
      <c r="P93" s="11"/>
      <c r="Q93" s="11"/>
    </row>
    <row r="94" spans="1:17" s="3" customFormat="1" ht="20.100000000000001" customHeight="1">
      <c r="A94" s="14" t="s">
        <v>33</v>
      </c>
      <c r="B94" s="179">
        <v>40407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2"/>
      <c r="N94" s="11"/>
      <c r="O94" s="11"/>
      <c r="P94" s="11"/>
      <c r="Q94" s="11"/>
    </row>
    <row r="95" spans="1:17" s="3" customFormat="1" ht="20.100000000000001" customHeight="1">
      <c r="A95" s="3" t="s">
        <v>28</v>
      </c>
      <c r="B95" s="180" t="s">
        <v>66</v>
      </c>
      <c r="M95" s="4"/>
    </row>
    <row r="96" spans="1:17" s="3" customFormat="1" ht="20.100000000000001" customHeight="1">
      <c r="A96" s="3" t="s">
        <v>29</v>
      </c>
      <c r="B96" s="180" t="s">
        <v>65</v>
      </c>
      <c r="M96" s="4"/>
    </row>
    <row r="97" spans="1:13" s="3" customFormat="1" ht="20.100000000000001" customHeight="1">
      <c r="A97" s="3" t="s">
        <v>30</v>
      </c>
      <c r="B97" s="180" t="s">
        <v>67</v>
      </c>
      <c r="M97" s="4"/>
    </row>
    <row r="98" spans="1:13" s="3" customFormat="1" ht="30" customHeight="1">
      <c r="M98" s="4"/>
    </row>
    <row r="99" spans="1:13" s="3" customFormat="1" ht="13.2">
      <c r="M99" s="4"/>
    </row>
    <row r="100" spans="1:13" s="3" customFormat="1" ht="13.2">
      <c r="M100" s="4"/>
    </row>
    <row r="101" spans="1:13" s="3" customFormat="1" ht="13.2">
      <c r="M101" s="4"/>
    </row>
    <row r="102" spans="1:13" s="3" customFormat="1" ht="13.2">
      <c r="M102" s="4"/>
    </row>
    <row r="103" spans="1:13" s="3" customFormat="1" ht="13.2">
      <c r="M103" s="4"/>
    </row>
    <row r="104" spans="1:13" s="3" customFormat="1" ht="13.2">
      <c r="M104" s="4"/>
    </row>
    <row r="105" spans="1:13" s="3" customFormat="1" ht="13.2">
      <c r="M105" s="4"/>
    </row>
    <row r="106" spans="1:13" s="3" customFormat="1" ht="13.2">
      <c r="M106" s="4"/>
    </row>
    <row r="107" spans="1:13" s="3" customFormat="1" ht="13.2">
      <c r="M107" s="4"/>
    </row>
    <row r="108" spans="1:13" s="3" customFormat="1" ht="13.2">
      <c r="M108" s="4"/>
    </row>
    <row r="109" spans="1:13" s="3" customFormat="1" ht="13.2">
      <c r="M109" s="4"/>
    </row>
    <row r="110" spans="1:13" s="3" customFormat="1" ht="13.2">
      <c r="M110" s="4"/>
    </row>
    <row r="111" spans="1:13" s="3" customFormat="1" ht="13.2">
      <c r="M111" s="4"/>
    </row>
    <row r="112" spans="1:13" s="3" customFormat="1" ht="13.2">
      <c r="M112" s="4"/>
    </row>
    <row r="113" spans="13:13" s="3" customFormat="1" ht="13.2">
      <c r="M113" s="4"/>
    </row>
    <row r="114" spans="13:13" s="3" customFormat="1" ht="13.2">
      <c r="M114" s="4"/>
    </row>
    <row r="115" spans="13:13" s="3" customFormat="1" ht="13.2">
      <c r="M115" s="4"/>
    </row>
    <row r="116" spans="13:13" s="3" customFormat="1" ht="13.2">
      <c r="M116" s="4"/>
    </row>
    <row r="117" spans="13:13" s="3" customFormat="1" ht="13.2">
      <c r="M117" s="4"/>
    </row>
    <row r="118" spans="13:13" s="3" customFormat="1" ht="13.2">
      <c r="M118" s="4"/>
    </row>
    <row r="119" spans="13:13" s="3" customFormat="1" ht="13.2">
      <c r="M119" s="4"/>
    </row>
    <row r="120" spans="13:13" s="3" customFormat="1" ht="13.2">
      <c r="M120" s="4"/>
    </row>
    <row r="121" spans="13:13" s="3" customFormat="1" ht="13.2">
      <c r="M121" s="4"/>
    </row>
    <row r="122" spans="13:13" s="3" customFormat="1" ht="13.2">
      <c r="M122" s="4"/>
    </row>
    <row r="123" spans="13:13" s="3" customFormat="1" ht="13.2">
      <c r="M123" s="4"/>
    </row>
    <row r="124" spans="13:13" s="3" customFormat="1" ht="13.2">
      <c r="M124" s="4"/>
    </row>
    <row r="125" spans="13:13" s="3" customFormat="1" ht="13.2">
      <c r="M125" s="4"/>
    </row>
    <row r="126" spans="13:13" s="3" customFormat="1" ht="13.2">
      <c r="M126" s="4"/>
    </row>
    <row r="127" spans="13:13" s="3" customFormat="1" ht="13.2">
      <c r="M127" s="4"/>
    </row>
    <row r="128" spans="13:13" s="3" customFormat="1" ht="13.2">
      <c r="M128" s="4"/>
    </row>
    <row r="129" spans="13:13" s="3" customFormat="1" ht="13.2">
      <c r="M129" s="4"/>
    </row>
    <row r="130" spans="13:13" s="3" customFormat="1" ht="13.2">
      <c r="M130" s="4"/>
    </row>
    <row r="131" spans="13:13" s="3" customFormat="1" ht="13.2">
      <c r="M131" s="4"/>
    </row>
    <row r="132" spans="13:13" s="3" customFormat="1" ht="13.2">
      <c r="M132" s="4"/>
    </row>
    <row r="133" spans="13:13" s="3" customFormat="1" ht="13.2">
      <c r="M133" s="4"/>
    </row>
    <row r="134" spans="13:13" s="3" customFormat="1" ht="13.2">
      <c r="M134" s="4"/>
    </row>
    <row r="135" spans="13:13" s="3" customFormat="1" ht="13.2">
      <c r="M135" s="4"/>
    </row>
    <row r="136" spans="13:13" s="3" customFormat="1" ht="13.2">
      <c r="M136" s="4"/>
    </row>
    <row r="137" spans="13:13" s="3" customFormat="1" ht="13.2">
      <c r="M137" s="4"/>
    </row>
    <row r="138" spans="13:13" s="3" customFormat="1" ht="13.2">
      <c r="M138" s="4"/>
    </row>
    <row r="139" spans="13:13" s="3" customFormat="1" ht="13.2">
      <c r="M139" s="4"/>
    </row>
    <row r="140" spans="13:13" s="3" customFormat="1" ht="13.2">
      <c r="M140" s="4"/>
    </row>
    <row r="141" spans="13:13" s="3" customFormat="1" ht="13.2">
      <c r="M141" s="4"/>
    </row>
    <row r="142" spans="13:13" s="3" customFormat="1" ht="13.2">
      <c r="M142" s="4"/>
    </row>
    <row r="143" spans="13:13" s="3" customFormat="1" ht="13.2">
      <c r="M143" s="4"/>
    </row>
    <row r="144" spans="13:13" s="3" customFormat="1" ht="13.2">
      <c r="M144" s="4"/>
    </row>
    <row r="145" spans="13:13" s="3" customFormat="1" ht="13.2">
      <c r="M145" s="4"/>
    </row>
    <row r="146" spans="13:13" s="3" customFormat="1" ht="13.2">
      <c r="M146" s="4"/>
    </row>
    <row r="147" spans="13:13" s="3" customFormat="1" ht="13.2">
      <c r="M147" s="4"/>
    </row>
    <row r="148" spans="13:13" s="3" customFormat="1" ht="13.2">
      <c r="M148" s="4"/>
    </row>
    <row r="149" spans="13:13" s="3" customFormat="1" ht="13.2">
      <c r="M149" s="4"/>
    </row>
    <row r="150" spans="13:13" s="3" customFormat="1" ht="13.2">
      <c r="M150" s="4"/>
    </row>
    <row r="151" spans="13:13" s="3" customFormat="1" ht="13.2">
      <c r="M151" s="4"/>
    </row>
    <row r="152" spans="13:13" s="3" customFormat="1" ht="13.2">
      <c r="M152" s="4"/>
    </row>
    <row r="153" spans="13:13" s="3" customFormat="1" ht="13.2">
      <c r="M153" s="4"/>
    </row>
    <row r="154" spans="13:13" s="3" customFormat="1" ht="13.2">
      <c r="M154" s="4"/>
    </row>
    <row r="155" spans="13:13" s="3" customFormat="1" ht="13.2">
      <c r="M155" s="4"/>
    </row>
    <row r="156" spans="13:13" s="3" customFormat="1" ht="13.2">
      <c r="M156" s="4"/>
    </row>
    <row r="157" spans="13:13" s="3" customFormat="1" ht="13.2">
      <c r="M157" s="4"/>
    </row>
    <row r="158" spans="13:13" s="3" customFormat="1" ht="13.2">
      <c r="M158" s="4"/>
    </row>
    <row r="159" spans="13:13" s="3" customFormat="1" ht="13.2">
      <c r="M159" s="4"/>
    </row>
    <row r="160" spans="13:13" s="3" customFormat="1" ht="13.2">
      <c r="M160" s="4"/>
    </row>
    <row r="161" spans="1:17" s="3" customFormat="1" ht="13.2">
      <c r="M161" s="4"/>
    </row>
    <row r="162" spans="1:17" s="3" customFormat="1" ht="13.2">
      <c r="M162" s="4"/>
    </row>
    <row r="163" spans="1:17" s="3" customFormat="1" ht="13.2">
      <c r="M163" s="4"/>
    </row>
    <row r="164" spans="1:17" s="3" customFormat="1" ht="13.2">
      <c r="M164" s="4"/>
    </row>
    <row r="165" spans="1:17" s="3" customFormat="1" ht="13.2">
      <c r="M165" s="4"/>
    </row>
    <row r="166" spans="1:17" s="3" customFormat="1" ht="13.2">
      <c r="M166" s="4"/>
    </row>
    <row r="167" spans="1:17" s="3" customFormat="1" ht="13.2">
      <c r="M167" s="4"/>
    </row>
    <row r="168" spans="1:17" s="3" customFormat="1" ht="13.2">
      <c r="M168" s="4"/>
    </row>
    <row r="169" spans="1:17" s="3" customFormat="1" ht="13.2">
      <c r="M169" s="4"/>
    </row>
    <row r="170" spans="1:17" s="3" customFormat="1" ht="13.2">
      <c r="M170" s="4"/>
    </row>
    <row r="171" spans="1:17" s="3" customFormat="1" ht="13.2">
      <c r="M171" s="4"/>
    </row>
    <row r="172" spans="1:17" s="3" customFormat="1" ht="13.2">
      <c r="M172" s="4"/>
    </row>
    <row r="173" spans="1:17" s="3" customFormat="1" ht="13.2">
      <c r="M173" s="4"/>
    </row>
    <row r="174" spans="1:17" s="3" customFormat="1" ht="13.2">
      <c r="M174" s="4"/>
    </row>
    <row r="175" spans="1:17" s="3" customFormat="1" ht="13.2">
      <c r="M175" s="4"/>
    </row>
    <row r="176" spans="1:17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4"/>
      <c r="N176" s="3"/>
      <c r="O176" s="3"/>
      <c r="P176" s="3"/>
      <c r="Q176" s="3"/>
    </row>
    <row r="177" spans="1:1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4"/>
      <c r="N177" s="3"/>
      <c r="O177" s="3"/>
      <c r="P177" s="3"/>
      <c r="Q177" s="3"/>
    </row>
    <row r="178" spans="1:17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4"/>
      <c r="N178" s="3"/>
      <c r="O178" s="3"/>
      <c r="P178" s="3"/>
      <c r="Q178" s="3"/>
    </row>
  </sheetData>
  <mergeCells count="4">
    <mergeCell ref="O22:Q22"/>
    <mergeCell ref="O61:Q61"/>
    <mergeCell ref="O70:Q70"/>
    <mergeCell ref="O81:Q81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  <rowBreaks count="3" manualBreakCount="3">
    <brk id="18" max="16383" man="1"/>
    <brk id="57" max="16383" man="1"/>
    <brk id="8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Verbeke</dc:creator>
  <cp:lastModifiedBy>Wendy</cp:lastModifiedBy>
  <cp:lastPrinted>2012-02-02T09:30:26Z</cp:lastPrinted>
  <dcterms:created xsi:type="dcterms:W3CDTF">2010-08-05T07:16:40Z</dcterms:created>
  <dcterms:modified xsi:type="dcterms:W3CDTF">2012-02-27T10:02:11Z</dcterms:modified>
</cp:coreProperties>
</file>